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7223" documentId="13_ncr:1_{9A66D734-519F-48C1-A15E-43FAA63A9C47}" xr6:coauthVersionLast="47" xr6:coauthVersionMax="47" xr10:uidLastSave="{EFB857E8-DCCB-44C7-8ACA-D72DA92D1465}"/>
  <bookViews>
    <workbookView xWindow="28680" yWindow="-120" windowWidth="29040" windowHeight="1572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6" i="14" l="1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29" i="14"/>
  <c r="GA29" i="14"/>
  <c r="GB29" i="14"/>
  <c r="GC29" i="14"/>
  <c r="GD29" i="14"/>
  <c r="GE29" i="14"/>
  <c r="GF29" i="14"/>
  <c r="GG29" i="14"/>
  <c r="GH29" i="14"/>
  <c r="GI29" i="14"/>
  <c r="GJ29" i="14"/>
  <c r="GK29" i="14"/>
  <c r="GL29" i="14"/>
  <c r="GM29" i="14"/>
  <c r="GN29" i="14"/>
  <c r="GO29" i="14"/>
  <c r="GP29" i="14"/>
  <c r="GQ29" i="14"/>
  <c r="GR29" i="14"/>
  <c r="GS29" i="14"/>
  <c r="GT29" i="14"/>
  <c r="GU29" i="14"/>
  <c r="GV29" i="14"/>
  <c r="GW29" i="14"/>
  <c r="GX29" i="14"/>
  <c r="GY29" i="14"/>
  <c r="GZ29" i="14"/>
  <c r="HA29" i="14"/>
  <c r="HB29" i="14"/>
  <c r="HC29" i="14"/>
  <c r="HD29" i="14"/>
  <c r="HE29" i="14"/>
  <c r="HF29" i="14"/>
  <c r="HG29" i="14"/>
  <c r="HH29" i="14"/>
  <c r="HI29" i="14"/>
  <c r="HJ29" i="14"/>
  <c r="HK29" i="14"/>
  <c r="HL29" i="14"/>
  <c r="HM29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1" i="13"/>
  <c r="HL12" i="13"/>
  <c r="HL13" i="13"/>
  <c r="HL14" i="13"/>
  <c r="HM11" i="13"/>
  <c r="HM12" i="13"/>
  <c r="HM13" i="13"/>
  <c r="HM14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4" i="13"/>
  <c r="GA14" i="13"/>
  <c r="GB14" i="13"/>
  <c r="GC14" i="13"/>
  <c r="GD14" i="13"/>
  <c r="GE14" i="13"/>
  <c r="GF14" i="13"/>
  <c r="GG14" i="13"/>
  <c r="GH14" i="13"/>
  <c r="GI14" i="13"/>
  <c r="GJ14" i="13"/>
  <c r="GK14" i="13"/>
  <c r="GL14" i="13"/>
  <c r="GM14" i="13"/>
  <c r="GN14" i="13"/>
  <c r="GO14" i="13"/>
  <c r="GP14" i="13"/>
  <c r="GQ14" i="13"/>
  <c r="GR14" i="13"/>
  <c r="GS14" i="13"/>
  <c r="GT14" i="13"/>
  <c r="GU14" i="13"/>
  <c r="GV14" i="13"/>
  <c r="GW14" i="13"/>
  <c r="GX14" i="13"/>
  <c r="GY14" i="13"/>
  <c r="GZ14" i="13"/>
  <c r="HA14" i="13"/>
  <c r="HB14" i="13"/>
  <c r="HC14" i="13"/>
  <c r="HD14" i="13"/>
  <c r="HE14" i="13"/>
  <c r="HF14" i="13"/>
  <c r="HG14" i="13"/>
  <c r="HH14" i="13"/>
  <c r="HI14" i="13"/>
  <c r="HJ14" i="13"/>
  <c r="HK14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9" i="14" l="1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9" i="14"/>
  <c r="DF28" i="14"/>
  <c r="DF27" i="14"/>
  <c r="DF26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BP26" i="14"/>
  <c r="BQ26" i="14"/>
  <c r="BR26" i="14"/>
  <c r="BS26" i="14"/>
  <c r="BT26" i="14"/>
  <c r="BU26" i="14"/>
  <c r="BV26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CO26" i="14"/>
  <c r="CP26" i="14"/>
  <c r="CQ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DD26" i="14"/>
  <c r="DE26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4" i="13"/>
  <c r="DG14" i="13"/>
  <c r="DH14" i="13"/>
  <c r="DI14" i="13"/>
  <c r="DJ14" i="13"/>
  <c r="DK14" i="13"/>
  <c r="DL14" i="13"/>
  <c r="DM14" i="13"/>
  <c r="DN14" i="13"/>
  <c r="DO14" i="13"/>
  <c r="DP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9" i="14" l="1"/>
  <c r="CE28" i="14"/>
  <c r="CE27" i="14"/>
  <c r="CQ29" i="14"/>
  <c r="CQ28" i="14"/>
  <c r="CQ27" i="14"/>
  <c r="BW27" i="14"/>
  <c r="BW29" i="14"/>
  <c r="BW28" i="14"/>
  <c r="CI27" i="14"/>
  <c r="CI29" i="14"/>
  <c r="CI28" i="14"/>
  <c r="CU27" i="14"/>
  <c r="CU29" i="14"/>
  <c r="CU28" i="14"/>
  <c r="BX27" i="14"/>
  <c r="BX29" i="14"/>
  <c r="BX28" i="14"/>
  <c r="CJ27" i="14"/>
  <c r="CJ29" i="14"/>
  <c r="CJ28" i="14"/>
  <c r="CV27" i="14"/>
  <c r="CV28" i="14"/>
  <c r="CV29" i="14"/>
  <c r="BY27" i="14"/>
  <c r="BY29" i="14"/>
  <c r="BY28" i="14"/>
  <c r="CK27" i="14"/>
  <c r="CK29" i="14"/>
  <c r="CK28" i="14"/>
  <c r="CW27" i="14"/>
  <c r="CW28" i="14"/>
  <c r="CW29" i="14"/>
  <c r="BZ28" i="14"/>
  <c r="BZ27" i="14"/>
  <c r="BZ29" i="14"/>
  <c r="CL28" i="14"/>
  <c r="CL27" i="14"/>
  <c r="CL29" i="14"/>
  <c r="CX28" i="14"/>
  <c r="CX27" i="14"/>
  <c r="CX29" i="14"/>
  <c r="CA28" i="14"/>
  <c r="CA27" i="14"/>
  <c r="CA29" i="14"/>
  <c r="CM28" i="14"/>
  <c r="CM27" i="14"/>
  <c r="CM29" i="14"/>
  <c r="CY28" i="14"/>
  <c r="CY27" i="14"/>
  <c r="CY29" i="14"/>
  <c r="CB28" i="14"/>
  <c r="CB27" i="14"/>
  <c r="CB29" i="14"/>
  <c r="CN28" i="14"/>
  <c r="CN27" i="14"/>
  <c r="CN29" i="14"/>
  <c r="CZ28" i="14"/>
  <c r="CZ27" i="14"/>
  <c r="CZ29" i="14"/>
  <c r="CC29" i="14"/>
  <c r="CC28" i="14"/>
  <c r="CC27" i="14"/>
  <c r="CO29" i="14"/>
  <c r="CO28" i="14"/>
  <c r="CO27" i="14"/>
  <c r="DA29" i="14"/>
  <c r="DA28" i="14"/>
  <c r="DA27" i="14"/>
  <c r="CD29" i="14"/>
  <c r="CD28" i="14"/>
  <c r="CD27" i="14"/>
  <c r="CP29" i="14"/>
  <c r="CP28" i="14"/>
  <c r="CP27" i="14"/>
  <c r="DB29" i="14"/>
  <c r="DB28" i="14"/>
  <c r="DB27" i="14"/>
  <c r="DC29" i="14"/>
  <c r="DC28" i="14"/>
  <c r="DC27" i="14"/>
  <c r="CF29" i="14"/>
  <c r="CF28" i="14"/>
  <c r="CF27" i="14"/>
  <c r="CR29" i="14"/>
  <c r="CR28" i="14"/>
  <c r="CR27" i="14"/>
  <c r="DD29" i="14"/>
  <c r="DD28" i="14"/>
  <c r="DD27" i="14"/>
  <c r="CG29" i="14"/>
  <c r="CG28" i="14"/>
  <c r="CG27" i="14"/>
  <c r="CS29" i="14"/>
  <c r="CS28" i="14"/>
  <c r="CS27" i="14"/>
  <c r="DE29" i="14"/>
  <c r="DE28" i="14"/>
  <c r="DE27" i="14"/>
  <c r="BV29" i="14"/>
  <c r="BV28" i="14"/>
  <c r="BV27" i="14"/>
  <c r="CH29" i="14"/>
  <c r="CH27" i="14"/>
  <c r="CH28" i="14"/>
  <c r="CT29" i="14"/>
  <c r="CT28" i="14"/>
  <c r="CT27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9" i="14" l="1"/>
  <c r="W28" i="14"/>
  <c r="W27" i="14"/>
  <c r="AU29" i="14"/>
  <c r="AU28" i="14"/>
  <c r="AU27" i="14"/>
  <c r="BS29" i="14"/>
  <c r="BS28" i="14"/>
  <c r="BS27" i="14"/>
  <c r="AJ29" i="14"/>
  <c r="AJ28" i="14"/>
  <c r="AJ27" i="14"/>
  <c r="BH29" i="14"/>
  <c r="BH28" i="14"/>
  <c r="BH27" i="14"/>
  <c r="BT29" i="14"/>
  <c r="BT28" i="14"/>
  <c r="BT27" i="14"/>
  <c r="M29" i="14"/>
  <c r="M28" i="14"/>
  <c r="M27" i="14"/>
  <c r="Y29" i="14"/>
  <c r="Y28" i="14"/>
  <c r="Y27" i="14"/>
  <c r="AW29" i="14"/>
  <c r="AW28" i="14"/>
  <c r="AW27" i="14"/>
  <c r="BI29" i="14"/>
  <c r="BI28" i="14"/>
  <c r="BI27" i="14"/>
  <c r="BU29" i="14"/>
  <c r="BU28" i="14"/>
  <c r="BU27" i="14"/>
  <c r="N29" i="14"/>
  <c r="N27" i="14"/>
  <c r="N28" i="14"/>
  <c r="Z29" i="14"/>
  <c r="Z28" i="14"/>
  <c r="Z27" i="14"/>
  <c r="AL29" i="14"/>
  <c r="AL28" i="14"/>
  <c r="AL27" i="14"/>
  <c r="BJ29" i="14"/>
  <c r="BJ28" i="14"/>
  <c r="BJ27" i="14"/>
  <c r="B29" i="14"/>
  <c r="B27" i="14"/>
  <c r="B28" i="14"/>
  <c r="C27" i="14"/>
  <c r="C29" i="14"/>
  <c r="C28" i="14"/>
  <c r="O27" i="14"/>
  <c r="O29" i="14"/>
  <c r="O28" i="14"/>
  <c r="AA27" i="14"/>
  <c r="AA29" i="14"/>
  <c r="AA28" i="14"/>
  <c r="AM27" i="14"/>
  <c r="AM29" i="14"/>
  <c r="AM28" i="14"/>
  <c r="AY27" i="14"/>
  <c r="AY29" i="14"/>
  <c r="AY28" i="14"/>
  <c r="BK27" i="14"/>
  <c r="BK29" i="14"/>
  <c r="BK28" i="14"/>
  <c r="D27" i="14"/>
  <c r="D29" i="14"/>
  <c r="D28" i="14"/>
  <c r="P27" i="14"/>
  <c r="P29" i="14"/>
  <c r="P28" i="14"/>
  <c r="AB27" i="14"/>
  <c r="AB29" i="14"/>
  <c r="AB28" i="14"/>
  <c r="AN27" i="14"/>
  <c r="AN29" i="14"/>
  <c r="AN28" i="14"/>
  <c r="AZ27" i="14"/>
  <c r="AZ29" i="14"/>
  <c r="AZ28" i="14"/>
  <c r="BL27" i="14"/>
  <c r="BL29" i="14"/>
  <c r="BL28" i="14"/>
  <c r="E27" i="14"/>
  <c r="E28" i="14"/>
  <c r="E29" i="14"/>
  <c r="Q27" i="14"/>
  <c r="Q29" i="14"/>
  <c r="Q28" i="14"/>
  <c r="AC27" i="14"/>
  <c r="AC28" i="14"/>
  <c r="AC29" i="14"/>
  <c r="AO27" i="14"/>
  <c r="AO28" i="14"/>
  <c r="AO29" i="14"/>
  <c r="BA27" i="14"/>
  <c r="BA29" i="14"/>
  <c r="BA28" i="14"/>
  <c r="BM27" i="14"/>
  <c r="BM28" i="14"/>
  <c r="BM29" i="14"/>
  <c r="F28" i="14"/>
  <c r="F27" i="14"/>
  <c r="F29" i="14"/>
  <c r="R28" i="14"/>
  <c r="R27" i="14"/>
  <c r="R29" i="14"/>
  <c r="AD28" i="14"/>
  <c r="AD27" i="14"/>
  <c r="AD29" i="14"/>
  <c r="AP28" i="14"/>
  <c r="AP27" i="14"/>
  <c r="AP29" i="14"/>
  <c r="BB28" i="14"/>
  <c r="BB27" i="14"/>
  <c r="BB29" i="14"/>
  <c r="BN28" i="14"/>
  <c r="BN27" i="14"/>
  <c r="BN29" i="14"/>
  <c r="K29" i="14"/>
  <c r="K28" i="14"/>
  <c r="K27" i="14"/>
  <c r="BG29" i="14"/>
  <c r="BG28" i="14"/>
  <c r="BG27" i="14"/>
  <c r="X29" i="14"/>
  <c r="X28" i="14"/>
  <c r="X27" i="14"/>
  <c r="AK29" i="14"/>
  <c r="AK28" i="14"/>
  <c r="AK27" i="14"/>
  <c r="I29" i="14"/>
  <c r="I28" i="14"/>
  <c r="I27" i="14"/>
  <c r="AS29" i="14"/>
  <c r="AS28" i="14"/>
  <c r="AS27" i="14"/>
  <c r="AI29" i="14"/>
  <c r="AI28" i="14"/>
  <c r="AI27" i="14"/>
  <c r="L29" i="14"/>
  <c r="L28" i="14"/>
  <c r="L27" i="14"/>
  <c r="AV29" i="14"/>
  <c r="AV28" i="14"/>
  <c r="AV27" i="14"/>
  <c r="AX29" i="14"/>
  <c r="AX27" i="14"/>
  <c r="AX28" i="14"/>
  <c r="G28" i="14"/>
  <c r="G27" i="14"/>
  <c r="G29" i="14"/>
  <c r="S28" i="14"/>
  <c r="S27" i="14"/>
  <c r="S29" i="14"/>
  <c r="AE28" i="14"/>
  <c r="AE27" i="14"/>
  <c r="AE29" i="14"/>
  <c r="AQ28" i="14"/>
  <c r="AQ27" i="14"/>
  <c r="AQ29" i="14"/>
  <c r="BC28" i="14"/>
  <c r="BC27" i="14"/>
  <c r="BC29" i="14"/>
  <c r="BO28" i="14"/>
  <c r="BO27" i="14"/>
  <c r="BO29" i="14"/>
  <c r="H28" i="14"/>
  <c r="H27" i="14"/>
  <c r="H29" i="14"/>
  <c r="T28" i="14"/>
  <c r="T27" i="14"/>
  <c r="T29" i="14"/>
  <c r="AF28" i="14"/>
  <c r="AF27" i="14"/>
  <c r="AF29" i="14"/>
  <c r="AR28" i="14"/>
  <c r="AR27" i="14"/>
  <c r="AR29" i="14"/>
  <c r="BD28" i="14"/>
  <c r="BD27" i="14"/>
  <c r="BD29" i="14"/>
  <c r="BP28" i="14"/>
  <c r="BP27" i="14"/>
  <c r="BP29" i="14"/>
  <c r="U29" i="14"/>
  <c r="U28" i="14"/>
  <c r="U27" i="14"/>
  <c r="AG29" i="14"/>
  <c r="AG28" i="14"/>
  <c r="AG27" i="14"/>
  <c r="BE29" i="14"/>
  <c r="BE28" i="14"/>
  <c r="BE27" i="14"/>
  <c r="BQ29" i="14"/>
  <c r="BQ28" i="14"/>
  <c r="BQ27" i="14"/>
  <c r="J29" i="14"/>
  <c r="J28" i="14"/>
  <c r="J27" i="14"/>
  <c r="V29" i="14"/>
  <c r="V28" i="14"/>
  <c r="V27" i="14"/>
  <c r="AH29" i="14"/>
  <c r="AH28" i="14"/>
  <c r="AH27" i="14"/>
  <c r="AT29" i="14"/>
  <c r="AT28" i="14"/>
  <c r="AT27" i="14"/>
  <c r="BF29" i="14"/>
  <c r="BF28" i="14"/>
  <c r="BF27" i="14"/>
  <c r="BR29" i="14"/>
  <c r="BR28" i="14"/>
  <c r="BR2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A7" authorId="3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4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Gewicht: gemäß Bruttoinlandsprodukt im Jahr 2022 nach Kaufkraftparität </t>
      </text>
    </comment>
    <comment ref="A9" authorId="5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6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tc={A20745BC-4744-467D-98AC-191096F9FC1B}</author>
    <author>tc={87BE89DC-33CB-4B67-ABE7-AD84087F24D9}</author>
    <author>tc={23DBAAEA-FF9C-45CC-AE88-2811D1DA4EEC}</author>
  </authors>
  <commentList>
    <comment ref="A13" authorId="0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5" authorId="1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2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tc={572772C6-22D2-4D87-9981-0EA59E9D0070}</author>
  </authors>
  <commentList>
    <comment ref="BS23" authorId="0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<sst xmlns="http://schemas.openxmlformats.org/spreadsheetml/2006/main" count="537" uniqueCount="458">
  <si>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</si>
  <si>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</si>
  <si>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</si>
  <si>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</si>
  <si>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</si>
  <si>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</si>
  <si>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</si>
  <si>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</si>
  <si>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</si>
  <si>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</si>
  <si>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</si>
  <si>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</si>
  <si>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</si>
  <si>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</si>
  <si>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</si>
  <si>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</si>
  <si>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</si>
  <si>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</si>
  <si>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</si>
  <si>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</si>
  <si>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</si>
  <si>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</si>
  <si>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</si>
  <si>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</si>
  <si>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</si>
  <si>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</si>
  <si>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</si>
  <si>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</si>
  <si>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</si>
  <si>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</si>
  <si>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</si>
  <si>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</si>
  <si>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</si>
  <si>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</si>
  <si>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</si>
  <si>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</si>
  <si>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</si>
  <si>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</si>
  <si>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</si>
  <si>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</si>
  <si>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</si>
  <si>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</si>
  <si>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</si>
  <si>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</si>
  <si>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</si>
  <si>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</si>
  <si>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</si>
  <si>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</si>
  <si>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</si>
  <si>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</si>
  <si>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</si>
  <si>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</si>
  <si>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</si>
  <si>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</si>
  <si>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</si>
  <si>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</si>
  <si>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</si>
  <si>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</si>
  <si>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</si>
  <si>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</si>
  <si>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</si>
  <si>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</si>
  <si>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</si>
  <si>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</si>
  <si>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</si>
  <si>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</si>
  <si>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</si>
  <si>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</si>
  <si>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</si>
  <si>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</si>
  <si>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</si>
  <si>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</si>
  <si>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</si>
  <si>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</si>
  <si>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</si>
  <si>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</si>
  <si>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</si>
  <si>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</si>
  <si>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</si>
  <si>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</si>
  <si>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</si>
  <si>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</si>
  <si>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</si>
  <si>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</si>
  <si>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</si>
  <si>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</si>
  <si>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</si>
  <si>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</si>
  <si>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</si>
  <si>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</si>
  <si>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</si>
  <si>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</si>
  <si>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</si>
  <si>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</si>
  <si>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</si>
  <si>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</si>
  <si>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</si>
  <si>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</si>
  <si>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</si>
  <si>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</si>
  <si>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</si>
  <si>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</si>
  <si>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</si>
  <si>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</si>
  <si>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</si>
  <si>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</si>
  <si>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</si>
  <si>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</si>
  <si>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</si>
  <si>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</si>
  <si>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</si>
  <si>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</si>
  <si>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</si>
  <si>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</si>
  <si>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</si>
  <si>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</si>
  <si>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</si>
  <si>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</si>
  <si>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</si>
  <si>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</si>
  <si>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</si>
  <si>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</si>
  <si>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</si>
  <si>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</si>
  <si>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</si>
  <si>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</si>
  <si>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</si>
  <si>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</si>
  <si>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</si>
  <si>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</si>
  <si>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</si>
  <si>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</si>
  <si>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</si>
  <si>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</si>
  <si>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</si>
  <si>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</si>
  <si>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</si>
  <si>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</si>
  <si>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</si>
  <si>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</si>
  <si>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</si>
  <si>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</si>
  <si>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</si>
  <si>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</si>
  <si>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</si>
  <si>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</si>
  <si>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</si>
  <si>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</si>
  <si>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</si>
  <si>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</si>
  <si>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</si>
  <si>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</si>
  <si>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</si>
  <si>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</si>
  <si>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</si>
  <si>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</si>
  <si>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</si>
  <si>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</si>
  <si>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</si>
  <si>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</si>
  <si>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</si>
  <si>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</si>
  <si>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</si>
  <si>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</si>
  <si>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</si>
  <si>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</si>
  <si>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</si>
  <si>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</si>
  <si>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</si>
  <si>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</si>
  <si>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</si>
  <si>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</si>
  <si>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</si>
  <si>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</si>
  <si>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</si>
  <si>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</si>
  <si>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</si>
  <si>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</si>
  <si>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</si>
  <si>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</si>
  <si>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</si>
  <si>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</si>
  <si>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</si>
  <si>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</si>
  <si>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</si>
  <si>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</si>
  <si>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</si>
  <si>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</si>
  <si>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</si>
  <si>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</si>
  <si>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</si>
  <si>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</si>
  <si>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</si>
  <si>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</si>
  <si>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</si>
  <si>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</si>
  <si>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</si>
  <si>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</si>
  <si>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</si>
  <si>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</si>
  <si>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</si>
  <si>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</si>
  <si>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</si>
  <si>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</si>
  <si>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</si>
  <si>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</si>
  <si>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</si>
  <si>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</si>
  <si>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</si>
  <si>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</si>
  <si>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</si>
  <si>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</si>
  <si>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</si>
  <si>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</si>
  <si>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</si>
  <si>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</si>
  <si>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</si>
  <si>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</si>
  <si>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</si>
  <si>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</si>
  <si>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</si>
  <si>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</si>
  <si>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</si>
  <si>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</si>
  <si>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</si>
  <si>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</si>
  <si>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</si>
  <si>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</si>
  <si>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</si>
  <si>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</si>
  <si>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</si>
  <si>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</si>
  <si>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</si>
  <si>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</si>
  <si>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</si>
  <si>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</si>
  <si>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</si>
  <si>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</si>
  <si>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</si>
  <si>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</si>
  <si>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</si>
  <si>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</si>
  <si>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</si>
  <si>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</si>
  <si>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</si>
  <si>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</si>
  <si>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</si>
  <si>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</si>
  <si>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</si>
  <si>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</si>
  <si>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</si>
  <si>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</si>
  <si>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</si>
  <si>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</si>
  <si>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</si>
  <si>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</si>
  <si>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</si>
  <si>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</si>
  <si>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</si>
  <si>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</si>
  <si>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</si>
  <si>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</si>
  <si>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</si>
  <si>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</si>
  <si>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</si>
  <si>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</si>
  <si>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</si>
  <si>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</si>
  <si>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</si>
  <si>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</si>
  <si>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</si>
  <si>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</si>
  <si>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</si>
  <si>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</si>
  <si>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</si>
  <si>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</si>
  <si>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</si>
  <si>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</si>
  <si>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</si>
  <si>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</si>
  <si>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</si>
  <si>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</si>
  <si>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</si>
  <si>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</si>
  <si>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</si>
  <si>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</si>
  <si>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</si>
  <si>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</si>
  <si>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</si>
  <si>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</si>
  <si>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</si>
  <si>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</si>
  <si>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</si>
  <si>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</si>
  <si>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</si>
  <si>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</si>
  <si>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</si>
  <si>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</si>
  <si>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</si>
  <si>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</si>
  <si>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</si>
  <si>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</si>
  <si>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</si>
  <si>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</si>
  <si>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</si>
  <si>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</si>
  <si>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</si>
  <si>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</si>
  <si>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</si>
  <si>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</si>
  <si>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</si>
  <si>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G7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</si>
  <si>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</si>
  <si>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</si>
  <si>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</si>
  <si>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</si>
  <si>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</si>
  <si>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</si>
  <si>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</si>
  <si>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</si>
  <si>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</si>
  <si>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</si>
  <si>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</si>
  <si>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</si>
  <si>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</si>
  <si>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</si>
  <si>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</si>
  <si>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</si>
  <si>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</si>
  <si>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</si>
  <si>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</si>
  <si>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</si>
  <si>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</si>
  <si>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</si>
  <si>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</si>
  <si>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</si>
  <si>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</si>
  <si>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</si>
  <si>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</si>
  <si>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</si>
  <si>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</si>
  <si>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</si>
  <si>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</si>
  <si>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</si>
  <si>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</si>
  <si>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</si>
  <si>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</si>
  <si>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</si>
  <si>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</si>
  <si>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</si>
  <si>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</si>
  <si>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Land</t>
  </si>
  <si>
    <t>Advanced Economies</t>
  </si>
  <si>
    <t>Afghanistan, Islamic Republic of</t>
  </si>
  <si>
    <t>Andorra, Principality of</t>
  </si>
  <si>
    <t>Armenia, Republic of</t>
  </si>
  <si>
    <t>Aruba, Kingdom of the Netherlands</t>
  </si>
  <si>
    <t>Azerbaijan, Republic of</t>
  </si>
  <si>
    <t>Bahamas, The</t>
  </si>
  <si>
    <t>Bahrain, Kingdom of</t>
  </si>
  <si>
    <t>Belarus, Republic of</t>
  </si>
  <si>
    <t>China, People's Republic of</t>
  </si>
  <si>
    <t>Comoros, Union of the</t>
  </si>
  <si>
    <t>Congo, Democratic Republic of the</t>
  </si>
  <si>
    <t>Congo, Republic of</t>
  </si>
  <si>
    <t>Croatia, Republic of</t>
  </si>
  <si>
    <t>Egypt, Arab Republic of</t>
  </si>
  <si>
    <t>Emerging and Developing Asia</t>
  </si>
  <si>
    <t>Emerging and Developing Europe</t>
  </si>
  <si>
    <t>Emerging Market and Developing Economies</t>
  </si>
  <si>
    <t>Equatorial Guinea, Republic of</t>
  </si>
  <si>
    <t>Eritrea, The State of</t>
  </si>
  <si>
    <t>Estonia, Republic of</t>
  </si>
  <si>
    <t>Eswatini, Kingdom of</t>
  </si>
  <si>
    <t>Ethiopia, The Federal Democratic Republic of</t>
  </si>
  <si>
    <t>Euro Area (EA)</t>
  </si>
  <si>
    <t>European Union (EU)</t>
  </si>
  <si>
    <t>Fiji, Republic of</t>
  </si>
  <si>
    <t>Gambia, The</t>
  </si>
  <si>
    <t>Hong Kong Special Administrative Region, People's Republic of China</t>
  </si>
  <si>
    <t>Iran, Islamic Republic of</t>
  </si>
  <si>
    <t>Kazakhstan, Republic of</t>
  </si>
  <si>
    <t>Korea, Republic of</t>
  </si>
  <si>
    <t>Kosovo, Republic of</t>
  </si>
  <si>
    <t>Lao People's Democratic Republic</t>
  </si>
  <si>
    <t>Latin America and the Caribbean (LAC)</t>
  </si>
  <si>
    <t>Latvia, Republic of</t>
  </si>
  <si>
    <t>Lesotho, Kingdom of</t>
  </si>
  <si>
    <t>Liechtenstein, Principality of</t>
  </si>
  <si>
    <t>Lithuania, Republic of</t>
  </si>
  <si>
    <t>Macao Special Administrative Region, People's Republic of China</t>
  </si>
  <si>
    <t>Madagascar, Republic of</t>
  </si>
  <si>
    <t>Marshall Islands, Republic of the</t>
  </si>
  <si>
    <t>Mauritania, Islamic Republic of</t>
  </si>
  <si>
    <t>Micronesia, Federated States of</t>
  </si>
  <si>
    <t>Moldova, Republic of</t>
  </si>
  <si>
    <t>Mozambique, Republic of</t>
  </si>
  <si>
    <t>Nauru, Republic of</t>
  </si>
  <si>
    <t>Netherlands, The</t>
  </si>
  <si>
    <t>North Macedonia, Republic of</t>
  </si>
  <si>
    <t>Other Advanced Economies (Advanced Economies excluding G7 and Euro Area countries)</t>
  </si>
  <si>
    <t>Palau, Republic of</t>
  </si>
  <si>
    <t>Poland, Republic of</t>
  </si>
  <si>
    <t>Russian Federation</t>
  </si>
  <si>
    <t>San Marino, Republic of</t>
  </si>
  <si>
    <t>São Tomé and Príncipe, Democratic Republic of</t>
  </si>
  <si>
    <t>Serbia, Republic of</t>
  </si>
  <si>
    <t>Slovenia, Republic of</t>
  </si>
  <si>
    <t>South Sudan, Republic of</t>
  </si>
  <si>
    <t>Sub-Saharan Africa (SSA)</t>
  </si>
  <si>
    <t>Syrian Arab Republic</t>
  </si>
  <si>
    <t>Tajikistan, Republic of</t>
  </si>
  <si>
    <t>Tanzania, United Republic of</t>
  </si>
  <si>
    <t>Timor-Leste, Democratic Republic of</t>
  </si>
  <si>
    <t>Türkiye, Republic of</t>
  </si>
  <si>
    <t>Uzbekistan, Republic of</t>
  </si>
  <si>
    <t>Venezuela, República Bolivariana de</t>
  </si>
  <si>
    <t>Yemen, Republic of</t>
  </si>
  <si>
    <t>Stand: Oktober 2025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</si>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</sst>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19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2" fontId="5" fillId="0" borderId="24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>
      <alignment horizontal="center"/>
    </xf>
    <xf numFmtId="2" fontId="5" fillId="0" borderId="17" xfId="1" applyNumberFormat="1" applyFont="1" applyFill="1" applyBorder="1" applyAlignment="1">
      <alignment horizontal="center"/>
    </xf>
    <xf numFmtId="2" fontId="5" fillId="0" borderId="36" xfId="1" applyNumberFormat="1" applyFont="1" applyFill="1" applyBorder="1" applyAlignment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Land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11" xr3:uid="{C7955CF1-CB99-4222-8B4B-C7E19201C5E5}" name="2027" dataDxfId="191"/>
    <tableColumn id="12" xr3:uid="{ABE76A9B-9CE1-4957-917B-1600D328BB43}" name="2028" dataDxfId="190"/>
    <tableColumn id="13" xr3:uid="{3BDEF7E4-0DA6-4708-8DAE-BBE4C97E0AAE}" name="2029" dataDxfId="189"/>
    <tableColumn id="15" xr3:uid="{DC7304B2-CDAA-4576-9D93-705232F8EF1C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Gewicht: gemäß Bruttoinlandsprodukt im Jahr 2022 nach Kaufkraftparität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S23" dT="2022-12-19T07:12:37.61" personId="{00000000-0000-0000-0000-000000000000}" id="{572772C6-22D2-4D87-9981-0EA59E9D0070}">
    <text>HVPI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EQ29" sqref="EQ29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47" width="6.5703125" style="3" customWidth="1"/>
    <col min="148" max="148" width="6.5703125" style="3" hidden="1" customWidth="1"/>
    <col min="149" max="150" width="6.5703125" style="3" customWidth="1"/>
    <col min="151" max="151" width="6.5703125" hidden="1" customWidth="1"/>
    <col min="152" max="153" width="6.5703125" customWidth="1"/>
    <col min="154" max="154" width="6.5703125" hidden="1" customWidth="1"/>
    <col min="155" max="156" width="6.5703125" customWidth="1"/>
    <col min="157" max="157" width="6.5703125" hidden="1" customWidth="1"/>
    <col min="158" max="159" width="6.5703125" customWidth="1"/>
    <col min="160" max="160" width="6.5703125" hidden="1" customWidth="1"/>
    <col min="161" max="162" width="6.5703125" customWidth="1"/>
    <col min="163" max="163" width="6.5703125" hidden="1" customWidth="1"/>
    <col min="164" max="165" width="6.5703125" customWidth="1"/>
    <col min="166" max="166" width="6.5703125" hidden="1" customWidth="1"/>
    <col min="167" max="168" width="6.5703125" customWidth="1"/>
    <col min="169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217" width="7" hidden="1" customWidth="1"/>
    <col min="218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82"/>
      <c r="GA3" s="181"/>
      <c r="GB3" s="87"/>
      <c r="GC3" s="182"/>
      <c r="GD3" s="181"/>
      <c r="GE3" s="87"/>
      <c r="GF3" s="182"/>
      <c r="GG3" s="181"/>
      <c r="GH3" s="87"/>
      <c r="GI3" s="182"/>
      <c r="GJ3" s="181"/>
      <c r="GK3" s="87"/>
      <c r="GL3" s="182"/>
      <c r="GM3" s="181"/>
      <c r="GN3" s="87"/>
      <c r="GO3" s="182"/>
      <c r="GP3" s="181"/>
      <c r="GQ3" s="87"/>
      <c r="GR3" s="182"/>
      <c r="GS3" s="181"/>
      <c r="GT3" s="87"/>
      <c r="GU3" s="182"/>
      <c r="GV3" s="181"/>
      <c r="GW3" s="87"/>
      <c r="GX3" s="182"/>
      <c r="GY3" s="181"/>
      <c r="GZ3" s="87"/>
      <c r="HA3" s="182"/>
      <c r="HB3" s="181"/>
      <c r="HC3" s="87"/>
      <c r="HD3" s="182"/>
      <c r="HE3" s="181"/>
      <c r="HF3" s="87"/>
      <c r="HG3" s="182"/>
      <c r="HH3" s="181"/>
      <c r="HI3" s="87"/>
      <c r="HJ3" s="88">
        <v>0</v>
      </c>
      <c r="HK3" s="88">
        <v>7.0000000000000001E-3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83"/>
      <c r="GA4" s="153"/>
      <c r="GB4" s="38"/>
      <c r="GC4" s="183"/>
      <c r="GD4" s="153"/>
      <c r="GE4" s="38"/>
      <c r="GF4" s="183"/>
      <c r="GG4" s="153"/>
      <c r="GH4" s="38"/>
      <c r="GI4" s="183"/>
      <c r="GJ4" s="153"/>
      <c r="GK4" s="38"/>
      <c r="GL4" s="183"/>
      <c r="GM4" s="153"/>
      <c r="GN4" s="38"/>
      <c r="GO4" s="183"/>
      <c r="GP4" s="153"/>
      <c r="GQ4" s="38"/>
      <c r="GR4" s="183"/>
      <c r="GS4" s="153"/>
      <c r="GT4" s="38"/>
      <c r="GU4" s="183"/>
      <c r="GV4" s="153"/>
      <c r="GW4" s="38"/>
      <c r="GX4" s="183"/>
      <c r="GY4" s="153"/>
      <c r="GZ4" s="38"/>
      <c r="HA4" s="183"/>
      <c r="HB4" s="153"/>
      <c r="HC4" s="38"/>
      <c r="HD4" s="183"/>
      <c r="HE4" s="153"/>
      <c r="HF4" s="38"/>
      <c r="HG4" s="183"/>
      <c r="HH4" s="153"/>
      <c r="HI4" s="38"/>
      <c r="HJ4" s="41">
        <v>2E-3</v>
      </c>
      <c r="HK4" s="41">
        <v>8.9999999999999993E-3</v>
      </c>
      <c r="HL4" s="41"/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84"/>
      <c r="GA5" s="154"/>
      <c r="GB5" s="22"/>
      <c r="GC5" s="184"/>
      <c r="GD5" s="154"/>
      <c r="GE5" s="22"/>
      <c r="GF5" s="184"/>
      <c r="GG5" s="154"/>
      <c r="GH5" s="22"/>
      <c r="GI5" s="184"/>
      <c r="GJ5" s="154"/>
      <c r="GK5" s="22"/>
      <c r="GL5" s="184"/>
      <c r="GM5" s="154"/>
      <c r="GN5" s="22"/>
      <c r="GO5" s="184"/>
      <c r="GP5" s="154"/>
      <c r="GQ5" s="22"/>
      <c r="GR5" s="184"/>
      <c r="GS5" s="154"/>
      <c r="GT5" s="22"/>
      <c r="GU5" s="184"/>
      <c r="GV5" s="154"/>
      <c r="GW5" s="22"/>
      <c r="GX5" s="184"/>
      <c r="GY5" s="154"/>
      <c r="GZ5" s="22"/>
      <c r="HA5" s="184"/>
      <c r="HB5" s="154"/>
      <c r="HC5" s="22"/>
      <c r="HD5" s="184"/>
      <c r="HE5" s="154"/>
      <c r="HF5" s="22"/>
      <c r="HG5" s="184"/>
      <c r="HH5" s="154"/>
      <c r="HI5" s="22"/>
      <c r="HJ5" s="42">
        <v>2E-3</v>
      </c>
      <c r="HK5" s="42">
        <v>1.2999999999999999E-2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83"/>
      <c r="GA6" s="153"/>
      <c r="GB6" s="38"/>
      <c r="GC6" s="183"/>
      <c r="GD6" s="153"/>
      <c r="GE6" s="38"/>
      <c r="GF6" s="183"/>
      <c r="GG6" s="153"/>
      <c r="GH6" s="38"/>
      <c r="GI6" s="183"/>
      <c r="GJ6" s="153"/>
      <c r="GK6" s="38"/>
      <c r="GL6" s="183"/>
      <c r="GM6" s="153"/>
      <c r="GN6" s="38"/>
      <c r="GO6" s="183"/>
      <c r="GP6" s="153"/>
      <c r="GQ6" s="38"/>
      <c r="GR6" s="183"/>
      <c r="GS6" s="153"/>
      <c r="GT6" s="38"/>
      <c r="GU6" s="183"/>
      <c r="GV6" s="153"/>
      <c r="GW6" s="38"/>
      <c r="GX6" s="183"/>
      <c r="GY6" s="153"/>
      <c r="GZ6" s="38"/>
      <c r="HA6" s="183"/>
      <c r="HB6" s="153"/>
      <c r="HC6" s="38"/>
      <c r="HD6" s="183"/>
      <c r="HE6" s="153"/>
      <c r="HF6" s="38"/>
      <c r="HG6" s="183"/>
      <c r="HH6" s="153"/>
      <c r="HI6" s="38"/>
      <c r="HJ6" s="41">
        <v>1E-3</v>
      </c>
      <c r="HK6" s="41">
        <v>8.0000000000000002E-3</v>
      </c>
      <c r="HL6" s="41">
        <v>1.0999999999999999E-2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84"/>
      <c r="GA7" s="154"/>
      <c r="GB7" s="22"/>
      <c r="GC7" s="184"/>
      <c r="GD7" s="154"/>
      <c r="GE7" s="22"/>
      <c r="GF7" s="184"/>
      <c r="GG7" s="154"/>
      <c r="GH7" s="22"/>
      <c r="GI7" s="184"/>
      <c r="GJ7" s="154"/>
      <c r="GK7" s="22"/>
      <c r="GL7" s="184"/>
      <c r="GM7" s="154"/>
      <c r="GN7" s="22"/>
      <c r="GO7" s="184"/>
      <c r="GP7" s="154"/>
      <c r="GQ7" s="22"/>
      <c r="GR7" s="184"/>
      <c r="GS7" s="154"/>
      <c r="GT7" s="22"/>
      <c r="GU7" s="184"/>
      <c r="GV7" s="154"/>
      <c r="GW7" s="22"/>
      <c r="GX7" s="184"/>
      <c r="GY7" s="154"/>
      <c r="GZ7" s="22"/>
      <c r="HA7" s="184"/>
      <c r="HB7" s="154"/>
      <c r="HC7" s="22"/>
      <c r="HD7" s="184"/>
      <c r="HE7" s="154"/>
      <c r="HF7" s="22"/>
      <c r="HG7" s="184"/>
      <c r="HH7" s="154"/>
      <c r="HI7" s="22"/>
      <c r="HJ7" s="42">
        <v>2E-3</v>
      </c>
      <c r="HK7" s="42">
        <v>1.4999999999999999E-2</v>
      </c>
      <c r="HL7" s="42"/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83"/>
      <c r="GA8" s="153"/>
      <c r="GB8" s="38"/>
      <c r="GC8" s="183"/>
      <c r="GD8" s="153"/>
      <c r="GE8" s="38"/>
      <c r="GF8" s="183"/>
      <c r="GG8" s="153"/>
      <c r="GH8" s="38"/>
      <c r="GI8" s="183"/>
      <c r="GJ8" s="153"/>
      <c r="GK8" s="38"/>
      <c r="GL8" s="183"/>
      <c r="GM8" s="153"/>
      <c r="GN8" s="38"/>
      <c r="GO8" s="183"/>
      <c r="GP8" s="153"/>
      <c r="GQ8" s="38"/>
      <c r="GR8" s="183"/>
      <c r="GS8" s="153"/>
      <c r="GT8" s="38"/>
      <c r="GU8" s="183"/>
      <c r="GV8" s="153"/>
      <c r="GW8" s="38"/>
      <c r="GX8" s="183"/>
      <c r="GY8" s="153"/>
      <c r="GZ8" s="38"/>
      <c r="HA8" s="183"/>
      <c r="HB8" s="153"/>
      <c r="HC8" s="38"/>
      <c r="HD8" s="183"/>
      <c r="HE8" s="153"/>
      <c r="HF8" s="38"/>
      <c r="HG8" s="183"/>
      <c r="HH8" s="153"/>
      <c r="HI8" s="38"/>
      <c r="HJ8" s="41">
        <v>2E-3</v>
      </c>
      <c r="HK8" s="41">
        <v>0.01</v>
      </c>
      <c r="HL8" s="41">
        <v>0.01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84"/>
      <c r="GA9" s="154"/>
      <c r="GB9" s="22"/>
      <c r="GC9" s="184"/>
      <c r="GD9" s="154"/>
      <c r="GE9" s="22"/>
      <c r="GF9" s="184"/>
      <c r="GG9" s="154"/>
      <c r="GH9" s="22"/>
      <c r="GI9" s="184"/>
      <c r="GJ9" s="154"/>
      <c r="GK9" s="22"/>
      <c r="GL9" s="184"/>
      <c r="GM9" s="154"/>
      <c r="GN9" s="22"/>
      <c r="GO9" s="184"/>
      <c r="GP9" s="154"/>
      <c r="GQ9" s="22"/>
      <c r="GR9" s="184"/>
      <c r="GS9" s="154"/>
      <c r="GT9" s="22"/>
      <c r="GU9" s="184"/>
      <c r="GV9" s="154"/>
      <c r="GW9" s="22"/>
      <c r="GX9" s="184"/>
      <c r="GY9" s="154"/>
      <c r="GZ9" s="22"/>
      <c r="HA9" s="184"/>
      <c r="HB9" s="154"/>
      <c r="HC9" s="22"/>
      <c r="HD9" s="184"/>
      <c r="HE9" s="154"/>
      <c r="HF9" s="22"/>
      <c r="HG9" s="184"/>
      <c r="HH9" s="154"/>
      <c r="HI9" s="22"/>
      <c r="HJ9" s="42">
        <v>2E-3</v>
      </c>
      <c r="HK9" s="42">
        <v>1.2999999999999999E-2</v>
      </c>
      <c r="HL9" s="42">
        <v>1.6E-2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83"/>
      <c r="GA10" s="153"/>
      <c r="GB10" s="38"/>
      <c r="GC10" s="183"/>
      <c r="GD10" s="153"/>
      <c r="GE10" s="38"/>
      <c r="GF10" s="183"/>
      <c r="GG10" s="153"/>
      <c r="GH10" s="38"/>
      <c r="GI10" s="183"/>
      <c r="GJ10" s="153"/>
      <c r="GK10" s="38"/>
      <c r="GL10" s="183"/>
      <c r="GM10" s="153"/>
      <c r="GN10" s="38"/>
      <c r="GO10" s="183"/>
      <c r="GP10" s="153"/>
      <c r="GQ10" s="38"/>
      <c r="GR10" s="183"/>
      <c r="GS10" s="153"/>
      <c r="GT10" s="38"/>
      <c r="GU10" s="183"/>
      <c r="GV10" s="153"/>
      <c r="GW10" s="38"/>
      <c r="GX10" s="183"/>
      <c r="GY10" s="153"/>
      <c r="GZ10" s="38"/>
      <c r="HA10" s="183"/>
      <c r="HB10" s="153"/>
      <c r="HC10" s="38"/>
      <c r="HD10" s="183"/>
      <c r="HE10" s="153"/>
      <c r="HF10" s="38"/>
      <c r="HG10" s="183"/>
      <c r="HH10" s="153"/>
      <c r="HI10" s="38"/>
      <c r="HJ10" s="41">
        <v>1E-3</v>
      </c>
      <c r="HK10" s="41">
        <v>0.01</v>
      </c>
      <c r="HL10" s="41">
        <v>1.4E-2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84"/>
      <c r="GA11" s="154"/>
      <c r="GB11" s="22"/>
      <c r="GC11" s="184"/>
      <c r="GD11" s="154"/>
      <c r="GE11" s="22"/>
      <c r="GF11" s="184"/>
      <c r="GG11" s="154"/>
      <c r="GH11" s="22"/>
      <c r="GI11" s="184"/>
      <c r="GJ11" s="154"/>
      <c r="GK11" s="22"/>
      <c r="GL11" s="184"/>
      <c r="GM11" s="154"/>
      <c r="GN11" s="22"/>
      <c r="GO11" s="184"/>
      <c r="GP11" s="154"/>
      <c r="GQ11" s="22"/>
      <c r="GR11" s="184"/>
      <c r="GS11" s="154"/>
      <c r="GT11" s="22"/>
      <c r="GU11" s="184"/>
      <c r="GV11" s="154"/>
      <c r="GW11" s="22"/>
      <c r="GX11" s="184"/>
      <c r="GY11" s="154"/>
      <c r="GZ11" s="22"/>
      <c r="HA11" s="184"/>
      <c r="HB11" s="154"/>
      <c r="HC11" s="22"/>
      <c r="HD11" s="184"/>
      <c r="HE11" s="154"/>
      <c r="HF11" s="22"/>
      <c r="HG11" s="184"/>
      <c r="HH11" s="154"/>
      <c r="HI11" s="22"/>
      <c r="HJ11" s="42">
        <v>1E-3</v>
      </c>
      <c r="HK11" s="42">
        <v>0.01</v>
      </c>
      <c r="HL11" s="42">
        <v>1.2999999999999999E-2</v>
      </c>
      <c r="HM11" s="19"/>
    </row>
    <row r="12" spans="1:221" x14ac:dyDescent="0.25">
      <c r="A12" s="35" t="s">
        <v>309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83"/>
      <c r="GA12" s="153"/>
      <c r="GB12" s="38"/>
      <c r="GC12" s="183"/>
      <c r="GD12" s="153"/>
      <c r="GE12" s="38"/>
      <c r="GF12" s="183"/>
      <c r="GG12" s="153"/>
      <c r="GH12" s="38"/>
      <c r="GI12" s="183"/>
      <c r="GJ12" s="153"/>
      <c r="GK12" s="38"/>
      <c r="GL12" s="183"/>
      <c r="GM12" s="153"/>
      <c r="GN12" s="38"/>
      <c r="GO12" s="183"/>
      <c r="GP12" s="153"/>
      <c r="GQ12" s="38"/>
      <c r="GR12" s="183"/>
      <c r="GS12" s="153"/>
      <c r="GT12" s="38"/>
      <c r="GU12" s="183"/>
      <c r="GV12" s="153"/>
      <c r="GW12" s="38"/>
      <c r="GX12" s="183"/>
      <c r="GY12" s="153"/>
      <c r="GZ12" s="38"/>
      <c r="HA12" s="183"/>
      <c r="HB12" s="153"/>
      <c r="HC12" s="38"/>
      <c r="HD12" s="183"/>
      <c r="HE12" s="153"/>
      <c r="HF12" s="38"/>
      <c r="HG12" s="183"/>
      <c r="HH12" s="153"/>
      <c r="HI12" s="38"/>
      <c r="HJ12" s="41">
        <v>0</v>
      </c>
      <c r="HK12" s="41">
        <v>0.01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84"/>
      <c r="GA13" s="154"/>
      <c r="GB13" s="22"/>
      <c r="GC13" s="184"/>
      <c r="GD13" s="154"/>
      <c r="GE13" s="22"/>
      <c r="GF13" s="184"/>
      <c r="GG13" s="154"/>
      <c r="GH13" s="22"/>
      <c r="GI13" s="184"/>
      <c r="GJ13" s="154"/>
      <c r="GK13" s="22"/>
      <c r="GL13" s="184"/>
      <c r="GM13" s="154"/>
      <c r="GN13" s="22"/>
      <c r="GO13" s="184"/>
      <c r="GP13" s="154"/>
      <c r="GQ13" s="22"/>
      <c r="GR13" s="184"/>
      <c r="GS13" s="154"/>
      <c r="GT13" s="22"/>
      <c r="GU13" s="184"/>
      <c r="GV13" s="154"/>
      <c r="GW13" s="22"/>
      <c r="GX13" s="184"/>
      <c r="GY13" s="154"/>
      <c r="GZ13" s="22"/>
      <c r="HA13" s="184"/>
      <c r="HB13" s="154"/>
      <c r="HC13" s="22"/>
      <c r="HD13" s="184"/>
      <c r="HE13" s="154"/>
      <c r="HF13" s="22"/>
      <c r="HG13" s="184"/>
      <c r="HH13" s="154"/>
      <c r="HI13" s="22"/>
      <c r="HJ13" s="42">
        <v>2E-3</v>
      </c>
      <c r="HK13" s="42">
        <v>1.4999999999999999E-2</v>
      </c>
      <c r="HL13" s="42"/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83"/>
      <c r="GA14" s="153"/>
      <c r="GB14" s="38"/>
      <c r="GC14" s="183"/>
      <c r="GD14" s="153"/>
      <c r="GE14" s="38"/>
      <c r="GF14" s="183"/>
      <c r="GG14" s="153"/>
      <c r="GH14" s="38"/>
      <c r="GI14" s="183"/>
      <c r="GJ14" s="153"/>
      <c r="GK14" s="38"/>
      <c r="GL14" s="183"/>
      <c r="GM14" s="153"/>
      <c r="GN14" s="38"/>
      <c r="GO14" s="183"/>
      <c r="GP14" s="153"/>
      <c r="GQ14" s="38"/>
      <c r="GR14" s="183"/>
      <c r="GS14" s="153"/>
      <c r="GT14" s="38"/>
      <c r="GU14" s="183"/>
      <c r="GV14" s="153"/>
      <c r="GW14" s="38"/>
      <c r="GX14" s="183"/>
      <c r="GY14" s="153"/>
      <c r="GZ14" s="38"/>
      <c r="HA14" s="183"/>
      <c r="HB14" s="153"/>
      <c r="HC14" s="38"/>
      <c r="HD14" s="183"/>
      <c r="HE14" s="153"/>
      <c r="HF14" s="38"/>
      <c r="HG14" s="183"/>
      <c r="HH14" s="153"/>
      <c r="HI14" s="38"/>
      <c r="HJ14" s="41">
        <v>0</v>
      </c>
      <c r="HK14" s="41"/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84"/>
      <c r="GA15" s="154"/>
      <c r="GB15" s="22"/>
      <c r="GC15" s="184"/>
      <c r="GD15" s="154"/>
      <c r="GE15" s="22"/>
      <c r="GF15" s="184"/>
      <c r="GG15" s="154"/>
      <c r="GH15" s="22"/>
      <c r="GI15" s="184"/>
      <c r="GJ15" s="154"/>
      <c r="GK15" s="22"/>
      <c r="GL15" s="184"/>
      <c r="GM15" s="154"/>
      <c r="GN15" s="22"/>
      <c r="GO15" s="184"/>
      <c r="GP15" s="154"/>
      <c r="GQ15" s="22"/>
      <c r="GR15" s="184"/>
      <c r="GS15" s="154"/>
      <c r="GT15" s="22"/>
      <c r="GU15" s="184"/>
      <c r="GV15" s="154"/>
      <c r="GW15" s="22"/>
      <c r="GX15" s="184"/>
      <c r="GY15" s="154"/>
      <c r="GZ15" s="22"/>
      <c r="HA15" s="184"/>
      <c r="HB15" s="154"/>
      <c r="HC15" s="22"/>
      <c r="HD15" s="184"/>
      <c r="HE15" s="154"/>
      <c r="HF15" s="22"/>
      <c r="HG15" s="184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83"/>
      <c r="GA16" s="153"/>
      <c r="GB16" s="38"/>
      <c r="GC16" s="183"/>
      <c r="GD16" s="153"/>
      <c r="GE16" s="38"/>
      <c r="GF16" s="183"/>
      <c r="GG16" s="153"/>
      <c r="GH16" s="38"/>
      <c r="GI16" s="183"/>
      <c r="GJ16" s="153"/>
      <c r="GK16" s="38"/>
      <c r="GL16" s="183"/>
      <c r="GM16" s="153"/>
      <c r="GN16" s="38"/>
      <c r="GO16" s="183"/>
      <c r="GP16" s="153"/>
      <c r="GQ16" s="38"/>
      <c r="GR16" s="183"/>
      <c r="GS16" s="153"/>
      <c r="GT16" s="38"/>
      <c r="GU16" s="183"/>
      <c r="GV16" s="153"/>
      <c r="GW16" s="38"/>
      <c r="GX16" s="183"/>
      <c r="GY16" s="153"/>
      <c r="GZ16" s="38"/>
      <c r="HA16" s="183"/>
      <c r="HB16" s="153"/>
      <c r="HC16" s="38"/>
      <c r="HD16" s="183"/>
      <c r="HE16" s="153"/>
      <c r="HF16" s="38"/>
      <c r="HG16" s="183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84"/>
      <c r="GA17" s="154"/>
      <c r="GB17" s="22"/>
      <c r="GC17" s="184"/>
      <c r="GD17" s="154"/>
      <c r="GE17" s="22"/>
      <c r="GF17" s="184"/>
      <c r="GG17" s="154"/>
      <c r="GH17" s="22"/>
      <c r="GI17" s="184"/>
      <c r="GJ17" s="154"/>
      <c r="GK17" s="22"/>
      <c r="GL17" s="184"/>
      <c r="GM17" s="154"/>
      <c r="GN17" s="22"/>
      <c r="GO17" s="184"/>
      <c r="GP17" s="154"/>
      <c r="GQ17" s="22"/>
      <c r="GR17" s="184"/>
      <c r="GS17" s="154"/>
      <c r="GT17" s="22"/>
      <c r="GU17" s="184"/>
      <c r="GV17" s="154"/>
      <c r="GW17" s="22"/>
      <c r="GX17" s="184"/>
      <c r="GY17" s="154"/>
      <c r="GZ17" s="22"/>
      <c r="HA17" s="184"/>
      <c r="HB17" s="154"/>
      <c r="HC17" s="22"/>
      <c r="HD17" s="184"/>
      <c r="HE17" s="154"/>
      <c r="HF17" s="22"/>
      <c r="HG17" s="184"/>
      <c r="HH17" s="154"/>
      <c r="HI17" s="22"/>
      <c r="HJ17" s="42">
        <v>-1E-3</v>
      </c>
      <c r="HK17" s="42">
        <v>0.01</v>
      </c>
      <c r="HL17" s="42"/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83"/>
      <c r="GA18" s="153"/>
      <c r="GB18" s="38"/>
      <c r="GC18" s="183"/>
      <c r="GD18" s="153"/>
      <c r="GE18" s="38"/>
      <c r="GF18" s="183"/>
      <c r="GG18" s="153"/>
      <c r="GH18" s="38"/>
      <c r="GI18" s="183"/>
      <c r="GJ18" s="153"/>
      <c r="GK18" s="38"/>
      <c r="GL18" s="183"/>
      <c r="GM18" s="153"/>
      <c r="GN18" s="38"/>
      <c r="GO18" s="183"/>
      <c r="GP18" s="153"/>
      <c r="GQ18" s="38"/>
      <c r="GR18" s="183"/>
      <c r="GS18" s="153"/>
      <c r="GT18" s="38"/>
      <c r="GU18" s="183"/>
      <c r="GV18" s="153"/>
      <c r="GW18" s="38"/>
      <c r="GX18" s="183"/>
      <c r="GY18" s="153"/>
      <c r="GZ18" s="38"/>
      <c r="HA18" s="183"/>
      <c r="HB18" s="153"/>
      <c r="HC18" s="38"/>
      <c r="HD18" s="183"/>
      <c r="HE18" s="153"/>
      <c r="HF18" s="38"/>
      <c r="HG18" s="183"/>
      <c r="HH18" s="153"/>
      <c r="HI18" s="38"/>
      <c r="HJ18" s="41">
        <v>2E-3</v>
      </c>
      <c r="HK18" s="41">
        <v>1.4999999999999999E-2</v>
      </c>
      <c r="HL18" s="41"/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84"/>
      <c r="GA19" s="154"/>
      <c r="GB19" s="22"/>
      <c r="GC19" s="184"/>
      <c r="GD19" s="154"/>
      <c r="GE19" s="22"/>
      <c r="GF19" s="184"/>
      <c r="GG19" s="154"/>
      <c r="GH19" s="22"/>
      <c r="GI19" s="184"/>
      <c r="GJ19" s="154"/>
      <c r="GK19" s="22"/>
      <c r="GL19" s="184"/>
      <c r="GM19" s="154"/>
      <c r="GN19" s="22"/>
      <c r="GO19" s="184"/>
      <c r="GP19" s="154"/>
      <c r="GQ19" s="22"/>
      <c r="GR19" s="184"/>
      <c r="GS19" s="154"/>
      <c r="GT19" s="22"/>
      <c r="GU19" s="184"/>
      <c r="GV19" s="154"/>
      <c r="GW19" s="22"/>
      <c r="GX19" s="184"/>
      <c r="GY19" s="154"/>
      <c r="GZ19" s="22"/>
      <c r="HA19" s="184"/>
      <c r="HB19" s="154"/>
      <c r="HC19" s="22"/>
      <c r="HD19" s="184"/>
      <c r="HE19" s="154"/>
      <c r="HF19" s="22"/>
      <c r="HG19" s="184"/>
      <c r="HH19" s="154"/>
      <c r="HI19" s="22"/>
      <c r="HJ19" s="42">
        <v>2E-3</v>
      </c>
      <c r="HK19" s="42">
        <v>8.9999999999999993E-3</v>
      </c>
      <c r="HL19" s="42"/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83"/>
      <c r="GA20" s="153"/>
      <c r="GB20" s="38"/>
      <c r="GC20" s="183"/>
      <c r="GD20" s="153"/>
      <c r="GE20" s="38"/>
      <c r="GF20" s="183"/>
      <c r="GG20" s="153"/>
      <c r="GH20" s="38"/>
      <c r="GI20" s="183"/>
      <c r="GJ20" s="153"/>
      <c r="GK20" s="38"/>
      <c r="GL20" s="183"/>
      <c r="GM20" s="153"/>
      <c r="GN20" s="38"/>
      <c r="GO20" s="183"/>
      <c r="GP20" s="153"/>
      <c r="GQ20" s="38"/>
      <c r="GR20" s="183"/>
      <c r="GS20" s="153"/>
      <c r="GT20" s="38"/>
      <c r="GU20" s="183"/>
      <c r="GV20" s="153"/>
      <c r="GW20" s="38"/>
      <c r="GX20" s="183"/>
      <c r="GY20" s="153"/>
      <c r="GZ20" s="38"/>
      <c r="HA20" s="183"/>
      <c r="HB20" s="153"/>
      <c r="HC20" s="38"/>
      <c r="HD20" s="183"/>
      <c r="HE20" s="153"/>
      <c r="HF20" s="38"/>
      <c r="HG20" s="183"/>
      <c r="HH20" s="153"/>
      <c r="HI20" s="38"/>
      <c r="HJ20" s="41">
        <v>3.0000000000000001E-3</v>
      </c>
      <c r="HK20" s="41">
        <v>0.01</v>
      </c>
      <c r="HL20" s="41">
        <v>1.4999999999999999E-2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84"/>
      <c r="GA21" s="154"/>
      <c r="GB21" s="22"/>
      <c r="GC21" s="184"/>
      <c r="GD21" s="154"/>
      <c r="GE21" s="22"/>
      <c r="GF21" s="184"/>
      <c r="GG21" s="154"/>
      <c r="GH21" s="22"/>
      <c r="GI21" s="184"/>
      <c r="GJ21" s="154"/>
      <c r="GK21" s="22"/>
      <c r="GL21" s="184"/>
      <c r="GM21" s="154"/>
      <c r="GN21" s="22"/>
      <c r="GO21" s="184"/>
      <c r="GP21" s="154"/>
      <c r="GQ21" s="22"/>
      <c r="GR21" s="184"/>
      <c r="GS21" s="154"/>
      <c r="GT21" s="22"/>
      <c r="GU21" s="184"/>
      <c r="GV21" s="154"/>
      <c r="GW21" s="22"/>
      <c r="GX21" s="184"/>
      <c r="GY21" s="154"/>
      <c r="GZ21" s="22"/>
      <c r="HA21" s="184"/>
      <c r="HB21" s="154"/>
      <c r="HC21" s="22"/>
      <c r="HD21" s="184"/>
      <c r="HE21" s="154"/>
      <c r="HF21" s="22"/>
      <c r="HG21" s="184"/>
      <c r="HH21" s="154"/>
      <c r="HI21" s="22"/>
      <c r="HJ21" s="42">
        <v>2E-3</v>
      </c>
      <c r="HK21" s="42">
        <v>1.2E-2</v>
      </c>
      <c r="HL21" s="42"/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83"/>
      <c r="GA22" s="153"/>
      <c r="GB22" s="38"/>
      <c r="GC22" s="183"/>
      <c r="GD22" s="153"/>
      <c r="GE22" s="38"/>
      <c r="GF22" s="183"/>
      <c r="GG22" s="153"/>
      <c r="GH22" s="38"/>
      <c r="GI22" s="183"/>
      <c r="GJ22" s="153"/>
      <c r="GK22" s="38"/>
      <c r="GL22" s="183"/>
      <c r="GM22" s="153"/>
      <c r="GN22" s="38"/>
      <c r="GO22" s="183"/>
      <c r="GP22" s="153"/>
      <c r="GQ22" s="38"/>
      <c r="GR22" s="183"/>
      <c r="GS22" s="153"/>
      <c r="GT22" s="38"/>
      <c r="GU22" s="183"/>
      <c r="GV22" s="153"/>
      <c r="GW22" s="38"/>
      <c r="GX22" s="183"/>
      <c r="GY22" s="153"/>
      <c r="GZ22" s="38"/>
      <c r="HA22" s="183"/>
      <c r="HB22" s="153"/>
      <c r="HC22" s="38"/>
      <c r="HD22" s="183"/>
      <c r="HE22" s="153"/>
      <c r="HF22" s="38"/>
      <c r="HG22" s="183"/>
      <c r="HH22" s="153"/>
      <c r="HI22" s="38"/>
      <c r="HJ22" s="41">
        <v>2E-3</v>
      </c>
      <c r="HK22" s="41">
        <v>1.2999999999999999E-2</v>
      </c>
      <c r="HL22" s="41"/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0</v>
      </c>
      <c r="GA23" s="18">
        <f t="shared" si="6"/>
        <v>0</v>
      </c>
      <c r="GB23" s="26">
        <f t="shared" si="6"/>
        <v>0</v>
      </c>
      <c r="GC23" s="25">
        <f t="shared" si="6"/>
        <v>0</v>
      </c>
      <c r="GD23" s="18">
        <f t="shared" si="6"/>
        <v>0</v>
      </c>
      <c r="GE23" s="26">
        <f t="shared" si="6"/>
        <v>0</v>
      </c>
      <c r="GF23" s="25">
        <f t="shared" si="6"/>
        <v>0</v>
      </c>
      <c r="GG23" s="18">
        <f t="shared" si="6"/>
        <v>0</v>
      </c>
      <c r="GH23" s="26">
        <f t="shared" si="6"/>
        <v>0</v>
      </c>
      <c r="GI23" s="25">
        <f t="shared" si="6"/>
        <v>0</v>
      </c>
      <c r="GJ23" s="18">
        <f t="shared" si="6"/>
        <v>0</v>
      </c>
      <c r="GK23" s="26">
        <f t="shared" si="6"/>
        <v>0</v>
      </c>
      <c r="GL23" s="25">
        <f t="shared" si="6"/>
        <v>0</v>
      </c>
      <c r="GM23" s="18">
        <f t="shared" si="6"/>
        <v>0</v>
      </c>
      <c r="GN23" s="26">
        <f t="shared" si="6"/>
        <v>0</v>
      </c>
      <c r="GO23" s="25">
        <f t="shared" si="6"/>
        <v>0</v>
      </c>
      <c r="GP23" s="18">
        <f t="shared" si="6"/>
        <v>0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1.4999999999999999E-2</v>
      </c>
      <c r="HL23" s="18">
        <f t="shared" ref="HL23" si="7">MAX(HL3:HL22)</f>
        <v>1.6E-2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0</v>
      </c>
      <c r="GA24" s="13">
        <f t="shared" si="14"/>
        <v>0</v>
      </c>
      <c r="GB24" s="24">
        <f t="shared" si="14"/>
        <v>0</v>
      </c>
      <c r="GC24" s="23">
        <f t="shared" si="14"/>
        <v>0</v>
      </c>
      <c r="GD24" s="13">
        <f t="shared" si="14"/>
        <v>0</v>
      </c>
      <c r="GE24" s="24">
        <f t="shared" si="14"/>
        <v>0</v>
      </c>
      <c r="GF24" s="23">
        <f t="shared" si="14"/>
        <v>0</v>
      </c>
      <c r="GG24" s="13">
        <f t="shared" si="14"/>
        <v>0</v>
      </c>
      <c r="GH24" s="24">
        <f t="shared" si="14"/>
        <v>0</v>
      </c>
      <c r="GI24" s="23">
        <f t="shared" si="14"/>
        <v>0</v>
      </c>
      <c r="GJ24" s="13">
        <f t="shared" si="14"/>
        <v>0</v>
      </c>
      <c r="GK24" s="24">
        <f t="shared" si="14"/>
        <v>0</v>
      </c>
      <c r="GL24" s="23">
        <f t="shared" si="14"/>
        <v>0</v>
      </c>
      <c r="GM24" s="13">
        <f t="shared" si="14"/>
        <v>0</v>
      </c>
      <c r="GN24" s="24">
        <f t="shared" si="14"/>
        <v>0</v>
      </c>
      <c r="GO24" s="23">
        <f t="shared" si="14"/>
        <v>0</v>
      </c>
      <c r="GP24" s="13">
        <f t="shared" si="14"/>
        <v>0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7.0000000000000001E-3</v>
      </c>
      <c r="HL24" s="13">
        <f t="shared" ref="HL24" si="15">MIN(HL3:HL22)</f>
        <v>0.01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 t="e">
        <f t="shared" ref="FZ25:HI25" si="22">MEDIAN(FZ3:FZ22)</f>
        <v>#NUM!</v>
      </c>
      <c r="GA25" s="13" t="e">
        <f t="shared" si="22"/>
        <v>#NUM!</v>
      </c>
      <c r="GB25" s="24" t="e">
        <f t="shared" si="22"/>
        <v>#NUM!</v>
      </c>
      <c r="GC25" s="23" t="e">
        <f t="shared" si="22"/>
        <v>#NUM!</v>
      </c>
      <c r="GD25" s="13" t="e">
        <f t="shared" si="22"/>
        <v>#NUM!</v>
      </c>
      <c r="GE25" s="24" t="e">
        <f t="shared" si="22"/>
        <v>#NUM!</v>
      </c>
      <c r="GF25" s="23" t="e">
        <f t="shared" si="22"/>
        <v>#NUM!</v>
      </c>
      <c r="GG25" s="13" t="e">
        <f t="shared" si="22"/>
        <v>#NUM!</v>
      </c>
      <c r="GH25" s="24" t="e">
        <f t="shared" si="22"/>
        <v>#NUM!</v>
      </c>
      <c r="GI25" s="23" t="e">
        <f t="shared" si="22"/>
        <v>#NUM!</v>
      </c>
      <c r="GJ25" s="13" t="e">
        <f t="shared" si="22"/>
        <v>#NUM!</v>
      </c>
      <c r="GK25" s="24" t="e">
        <f t="shared" si="22"/>
        <v>#NUM!</v>
      </c>
      <c r="GL25" s="23" t="e">
        <f t="shared" si="22"/>
        <v>#NUM!</v>
      </c>
      <c r="GM25" s="13" t="e">
        <f t="shared" si="22"/>
        <v>#NUM!</v>
      </c>
      <c r="GN25" s="24" t="e">
        <f t="shared" si="22"/>
        <v>#NUM!</v>
      </c>
      <c r="GO25" s="23" t="e">
        <f t="shared" si="22"/>
        <v>#NUM!</v>
      </c>
      <c r="GP25" s="13" t="e">
        <f t="shared" si="22"/>
        <v>#NUM!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0.01</v>
      </c>
      <c r="HL25" s="13">
        <f t="shared" ref="HL25" si="23">MEDIAN(HL3:HL22)</f>
        <v>1.4E-2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 t="e">
        <f t="shared" ref="FZ26:HI26" si="30">AVERAGE(FZ3:FZ22)</f>
        <v>#DIV/0!</v>
      </c>
      <c r="GA26" s="20" t="e">
        <f t="shared" si="30"/>
        <v>#DIV/0!</v>
      </c>
      <c r="GB26" s="28" t="e">
        <f t="shared" si="30"/>
        <v>#DIV/0!</v>
      </c>
      <c r="GC26" s="27" t="e">
        <f t="shared" si="30"/>
        <v>#DIV/0!</v>
      </c>
      <c r="GD26" s="20" t="e">
        <f t="shared" si="30"/>
        <v>#DIV/0!</v>
      </c>
      <c r="GE26" s="28" t="e">
        <f t="shared" si="30"/>
        <v>#DIV/0!</v>
      </c>
      <c r="GF26" s="27" t="e">
        <f t="shared" si="30"/>
        <v>#DIV/0!</v>
      </c>
      <c r="GG26" s="20" t="e">
        <f t="shared" si="30"/>
        <v>#DIV/0!</v>
      </c>
      <c r="GH26" s="28" t="e">
        <f t="shared" si="30"/>
        <v>#DIV/0!</v>
      </c>
      <c r="GI26" s="27" t="e">
        <f t="shared" si="30"/>
        <v>#DIV/0!</v>
      </c>
      <c r="GJ26" s="20" t="e">
        <f t="shared" si="30"/>
        <v>#DIV/0!</v>
      </c>
      <c r="GK26" s="28" t="e">
        <f t="shared" si="30"/>
        <v>#DIV/0!</v>
      </c>
      <c r="GL26" s="27" t="e">
        <f t="shared" si="30"/>
        <v>#DIV/0!</v>
      </c>
      <c r="GM26" s="20" t="e">
        <f t="shared" si="30"/>
        <v>#DIV/0!</v>
      </c>
      <c r="GN26" s="28" t="e">
        <f t="shared" si="30"/>
        <v>#DIV/0!</v>
      </c>
      <c r="GO26" s="27" t="e">
        <f t="shared" si="30"/>
        <v>#DIV/0!</v>
      </c>
      <c r="GP26" s="20" t="e">
        <f t="shared" si="30"/>
        <v>#DIV/0!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1.0789473684210528E-2</v>
      </c>
      <c r="HL26" s="20">
        <f t="shared" ref="HL26" si="32">AVERAGE(HL3:HL22)</f>
        <v>1.3571428571428571E-2</v>
      </c>
      <c r="HM26" s="20" t="e">
        <f t="shared" si="31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B1:D1"/>
    <mergeCell ref="Q1:S1"/>
    <mergeCell ref="T1:V1"/>
    <mergeCell ref="W1:Y1"/>
    <mergeCell ref="Z1:AB1"/>
    <mergeCell ref="E1:G1"/>
    <mergeCell ref="AC1:AE1"/>
    <mergeCell ref="AF1:AH1"/>
    <mergeCell ref="AI1:AK1"/>
    <mergeCell ref="H1:J1"/>
    <mergeCell ref="K1:M1"/>
    <mergeCell ref="N1:P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FN23" sqref="FN23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47" width="7.28515625" customWidth="1"/>
    <col min="148" max="148" width="7.28515625" hidden="1" customWidth="1"/>
    <col min="149" max="150" width="7.28515625" customWidth="1"/>
    <col min="151" max="151" width="7.28515625" hidden="1" customWidth="1"/>
    <col min="152" max="153" width="7.28515625" customWidth="1"/>
    <col min="154" max="154" width="7.28515625" hidden="1" customWidth="1"/>
    <col min="155" max="156" width="7.28515625" customWidth="1"/>
    <col min="157" max="157" width="7.28515625" hidden="1" customWidth="1"/>
    <col min="158" max="159" width="7.28515625" customWidth="1"/>
    <col min="160" max="160" width="7.28515625" hidden="1" customWidth="1"/>
    <col min="161" max="162" width="7.28515625" customWidth="1"/>
    <col min="163" max="163" width="7.28515625" hidden="1" customWidth="1"/>
    <col min="164" max="165" width="7.28515625" customWidth="1"/>
    <col min="16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217" width="7.7109375" hidden="1" customWidth="1"/>
    <col min="218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/>
      <c r="GJ4" s="37"/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/>
      <c r="GJ5" s="12"/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2.5000000000000001E-2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/>
      <c r="GG6" s="37"/>
      <c r="GH6" s="38"/>
      <c r="GI6" s="36"/>
      <c r="GJ6" s="37"/>
      <c r="GK6" s="38"/>
      <c r="GL6" s="36"/>
      <c r="GM6" s="37"/>
      <c r="GN6" s="38"/>
      <c r="GO6" s="36"/>
      <c r="GP6" s="37"/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2.4E-2</v>
      </c>
      <c r="HL6" s="41">
        <v>2.5999999999999999E-2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/>
      <c r="GG7" s="12"/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2.4E-2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/>
      <c r="GG8" s="37"/>
      <c r="GH8" s="38"/>
      <c r="GI8" s="36"/>
      <c r="GJ8" s="37"/>
      <c r="GK8" s="38"/>
      <c r="GL8" s="36"/>
      <c r="GM8" s="37"/>
      <c r="GN8" s="38"/>
      <c r="GO8" s="36"/>
      <c r="GP8" s="37"/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1">
        <v>0.03</v>
      </c>
      <c r="HK8" s="172">
        <v>2.8000000000000001E-2</v>
      </c>
      <c r="HL8" s="172"/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/>
      <c r="GG9" s="12"/>
      <c r="GH9" s="22"/>
      <c r="GI9" s="21"/>
      <c r="GJ9" s="12"/>
      <c r="GK9" s="22"/>
      <c r="GL9" s="21"/>
      <c r="GM9" s="12"/>
      <c r="GN9" s="22"/>
      <c r="GO9" s="21"/>
      <c r="GP9" s="12"/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0.03</v>
      </c>
      <c r="HL9" s="42">
        <v>3.2000000000000001E-2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/>
      <c r="GG10" s="37"/>
      <c r="GH10" s="38"/>
      <c r="GI10" s="36"/>
      <c r="GJ10" s="37"/>
      <c r="GK10" s="38"/>
      <c r="GL10" s="36"/>
      <c r="GM10" s="37"/>
      <c r="GN10" s="38"/>
      <c r="GO10" s="36"/>
      <c r="GP10" s="37"/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2.4E-2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/>
      <c r="GA11" s="12"/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0.03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/>
      <c r="GG13" s="37"/>
      <c r="GH13" s="38"/>
      <c r="GI13" s="36"/>
      <c r="GJ13" s="37"/>
      <c r="GK13" s="38"/>
      <c r="GL13" s="36"/>
      <c r="GM13" s="37"/>
      <c r="GN13" s="38"/>
      <c r="GO13" s="36"/>
      <c r="GP13" s="37"/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2.9000000000000001E-2</v>
      </c>
      <c r="HL13" s="41">
        <v>3.1E-2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/>
      <c r="GG14" s="12"/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2.5999999999999999E-2</v>
      </c>
      <c r="HL14" s="42"/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/>
      <c r="GA15" s="37"/>
      <c r="GB15" s="38"/>
      <c r="GC15" s="36"/>
      <c r="GD15" s="37"/>
      <c r="GE15" s="38"/>
      <c r="GF15" s="36"/>
      <c r="GG15" s="37"/>
      <c r="GH15" s="38"/>
      <c r="GI15" s="36"/>
      <c r="GJ15" s="37"/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3.1E-2</v>
      </c>
      <c r="HL15" s="41"/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0</v>
      </c>
      <c r="GA16" s="18">
        <f t="shared" si="6"/>
        <v>0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0</v>
      </c>
      <c r="GG16" s="18">
        <f t="shared" si="7"/>
        <v>0</v>
      </c>
      <c r="GH16" s="26">
        <f t="shared" si="7"/>
        <v>0</v>
      </c>
      <c r="GI16" s="25">
        <f t="shared" si="7"/>
        <v>0</v>
      </c>
      <c r="GJ16" s="18">
        <f t="shared" si="7"/>
        <v>0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0</v>
      </c>
      <c r="GP16" s="18">
        <f t="shared" si="7"/>
        <v>0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3.1E-2</v>
      </c>
      <c r="HL16" s="18">
        <f t="shared" ref="HL16" si="9">MAX(HL4:HL15)</f>
        <v>3.2000000000000001E-2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0</v>
      </c>
      <c r="GA17" s="13">
        <f t="shared" si="16"/>
        <v>0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0</v>
      </c>
      <c r="GG17" s="13">
        <f t="shared" si="17"/>
        <v>0</v>
      </c>
      <c r="GH17" s="24">
        <f t="shared" si="17"/>
        <v>0</v>
      </c>
      <c r="GI17" s="23">
        <f t="shared" si="17"/>
        <v>0</v>
      </c>
      <c r="GJ17" s="13">
        <f t="shared" si="17"/>
        <v>0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0</v>
      </c>
      <c r="GP17" s="13">
        <f t="shared" si="17"/>
        <v>0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2.3E-2</v>
      </c>
      <c r="HL17" s="13">
        <f t="shared" ref="HL17" si="19">MIN(HL4:HL15)</f>
        <v>2.5000000000000001E-2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 t="e">
        <f t="shared" ref="FZ18:GB18" si="26">MEDIAN(FZ4:FZ15)</f>
        <v>#NUM!</v>
      </c>
      <c r="GA18" s="13" t="e">
        <f t="shared" si="26"/>
        <v>#NUM!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 t="e">
        <f t="shared" si="27"/>
        <v>#NUM!</v>
      </c>
      <c r="GG18" s="13" t="e">
        <f t="shared" si="27"/>
        <v>#NUM!</v>
      </c>
      <c r="GH18" s="24" t="e">
        <f t="shared" si="27"/>
        <v>#NUM!</v>
      </c>
      <c r="GI18" s="23" t="e">
        <f t="shared" si="27"/>
        <v>#NUM!</v>
      </c>
      <c r="GJ18" s="13" t="e">
        <f t="shared" si="27"/>
        <v>#NUM!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 t="e">
        <f t="shared" si="27"/>
        <v>#NUM!</v>
      </c>
      <c r="GP18" s="13" t="e">
        <f t="shared" si="27"/>
        <v>#NUM!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2.5999999999999999E-2</v>
      </c>
      <c r="HL18" s="13">
        <f t="shared" ref="HL18" si="29">MEDIAN(HL4:HL15)</f>
        <v>2.8499999999999998E-2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 t="e">
        <f t="shared" ref="FZ19:GB19" si="36">AVERAGE(FZ4:FZ15)</f>
        <v>#DIV/0!</v>
      </c>
      <c r="GA19" s="20" t="e">
        <f t="shared" si="36"/>
        <v>#DIV/0!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 t="e">
        <f t="shared" si="37"/>
        <v>#DIV/0!</v>
      </c>
      <c r="GG19" s="20" t="e">
        <f t="shared" si="37"/>
        <v>#DIV/0!</v>
      </c>
      <c r="GH19" s="28" t="e">
        <f t="shared" si="37"/>
        <v>#DIV/0!</v>
      </c>
      <c r="GI19" s="27" t="e">
        <f t="shared" si="37"/>
        <v>#DIV/0!</v>
      </c>
      <c r="GJ19" s="20" t="e">
        <f t="shared" si="37"/>
        <v>#DIV/0!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 t="e">
        <f t="shared" si="37"/>
        <v>#DIV/0!</v>
      </c>
      <c r="GP19" s="20" t="e">
        <f t="shared" si="37"/>
        <v>#DIV/0!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2.6727272727272731E-2</v>
      </c>
      <c r="HL19" s="20">
        <f t="shared" ref="HL19" si="39">AVERAGE(HL4:HL15)</f>
        <v>2.8499999999999998E-2</v>
      </c>
      <c r="HM19" s="20" t="e">
        <f t="shared" si="38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4" activePane="bottomRight" state="frozen"/>
      <selection pane="topRight" activeCell="AL8" sqref="AL8"/>
      <selection pane="bottomLeft" activeCell="AL8" sqref="AL8"/>
      <selection pane="bottomRight" activeCell="B4" sqref="B4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9" width="9.5703125" style="3" bestFit="1" customWidth="1"/>
    <col min="10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418</v>
      </c>
    </row>
    <row r="3" spans="1:13" x14ac:dyDescent="0.25">
      <c r="A3" t="s">
        <v>351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350</v>
      </c>
    </row>
    <row r="4" spans="1:13" x14ac:dyDescent="0.25">
      <c r="A4" t="s">
        <v>352</v>
      </c>
      <c r="B4" s="4">
        <v>1.87</v>
      </c>
      <c r="C4" s="4">
        <v>-3.9279999999999999</v>
      </c>
      <c r="D4" s="4">
        <v>6.0330000000000004</v>
      </c>
      <c r="E4" s="4">
        <v>2.98</v>
      </c>
      <c r="F4" s="4">
        <v>1.7270000000000001</v>
      </c>
      <c r="G4" s="4">
        <v>1.827</v>
      </c>
      <c r="H4" s="4">
        <v>1.607</v>
      </c>
      <c r="I4" s="4">
        <v>1.6339999999999999</v>
      </c>
      <c r="J4" s="4">
        <v>1.7250000000000001</v>
      </c>
      <c r="K4" s="4">
        <v>1.712</v>
      </c>
      <c r="L4" s="4">
        <v>1.5960000000000001</v>
      </c>
      <c r="M4" s="4">
        <v>1.5189999999999999</v>
      </c>
    </row>
    <row r="5" spans="1:13" x14ac:dyDescent="0.25">
      <c r="A5" t="s">
        <v>353</v>
      </c>
      <c r="B5" s="4">
        <v>3.9119999999999999</v>
      </c>
      <c r="C5" s="4">
        <v>-2.351</v>
      </c>
      <c r="D5" s="4">
        <v>-14.542</v>
      </c>
      <c r="E5" s="4">
        <v>-6.24</v>
      </c>
      <c r="F5" s="4">
        <v>2.2669999999999999</v>
      </c>
      <c r="G5" s="4">
        <v>1.75</v>
      </c>
      <c r="H5" s="4"/>
      <c r="I5" s="4"/>
      <c r="J5" s="4"/>
      <c r="K5" s="4"/>
      <c r="L5" s="4"/>
      <c r="M5" s="4"/>
    </row>
    <row r="6" spans="1:13" x14ac:dyDescent="0.25">
      <c r="A6" t="s">
        <v>43</v>
      </c>
      <c r="B6" s="4">
        <v>2.0630000000000002</v>
      </c>
      <c r="C6" s="4">
        <v>-3.3140000000000001</v>
      </c>
      <c r="D6" s="4">
        <v>8.9700000000000006</v>
      </c>
      <c r="E6" s="4">
        <v>4.827</v>
      </c>
      <c r="F6" s="4">
        <v>4.0149999999999997</v>
      </c>
      <c r="G6" s="4">
        <v>4.0460000000000003</v>
      </c>
      <c r="H6" s="4">
        <v>3.3580000000000001</v>
      </c>
      <c r="I6" s="4">
        <v>3.5720000000000001</v>
      </c>
      <c r="J6" s="4">
        <v>3.5459999999999998</v>
      </c>
      <c r="K6" s="4">
        <v>3.4809999999999999</v>
      </c>
      <c r="L6" s="4">
        <v>3.5129999999999999</v>
      </c>
      <c r="M6" s="4">
        <v>3.4969999999999999</v>
      </c>
    </row>
    <row r="7" spans="1:13" x14ac:dyDescent="0.25">
      <c r="A7" t="s">
        <v>44</v>
      </c>
      <c r="B7" s="4">
        <v>0.9</v>
      </c>
      <c r="C7" s="4">
        <v>-5</v>
      </c>
      <c r="D7" s="4">
        <v>3.8</v>
      </c>
      <c r="E7" s="4">
        <v>3.6</v>
      </c>
      <c r="F7" s="4">
        <v>4.0999999999999996</v>
      </c>
      <c r="G7" s="4">
        <v>3.7</v>
      </c>
      <c r="H7" s="4">
        <v>3.3570000000000002</v>
      </c>
      <c r="I7" s="4">
        <v>2.8610000000000002</v>
      </c>
      <c r="J7" s="4">
        <v>2.7490000000000001</v>
      </c>
      <c r="K7" s="4">
        <v>2.738</v>
      </c>
      <c r="L7" s="4">
        <v>2.4950000000000001</v>
      </c>
      <c r="M7" s="4">
        <v>2.484</v>
      </c>
    </row>
    <row r="8" spans="1:13" x14ac:dyDescent="0.25">
      <c r="A8" t="s">
        <v>354</v>
      </c>
      <c r="B8" s="4">
        <v>2.016</v>
      </c>
      <c r="C8" s="4">
        <v>-11.183999999999999</v>
      </c>
      <c r="D8" s="4">
        <v>8.2870000000000008</v>
      </c>
      <c r="E8" s="4">
        <v>9.5649999999999995</v>
      </c>
      <c r="F8" s="4">
        <v>2.5840000000000001</v>
      </c>
      <c r="G8" s="4">
        <v>3.3730000000000002</v>
      </c>
      <c r="H8" s="4">
        <v>2.4</v>
      </c>
      <c r="I8" s="4">
        <v>1.6</v>
      </c>
      <c r="J8" s="4">
        <v>1.5</v>
      </c>
      <c r="K8" s="4">
        <v>1.5</v>
      </c>
      <c r="L8" s="4">
        <v>1.5</v>
      </c>
      <c r="M8" s="4">
        <v>1.5</v>
      </c>
    </row>
    <row r="9" spans="1:13" x14ac:dyDescent="0.25">
      <c r="A9" t="s">
        <v>45</v>
      </c>
      <c r="B9" s="4">
        <v>-0.2</v>
      </c>
      <c r="C9" s="4">
        <v>-4.04</v>
      </c>
      <c r="D9" s="4">
        <v>2.1</v>
      </c>
      <c r="E9" s="4">
        <v>4.22</v>
      </c>
      <c r="F9" s="4">
        <v>1.2629999999999999</v>
      </c>
      <c r="G9" s="4">
        <v>4.4240000000000004</v>
      </c>
      <c r="H9" s="4">
        <v>2.09</v>
      </c>
      <c r="I9" s="4">
        <v>2.0779999999999998</v>
      </c>
      <c r="J9" s="4">
        <v>2.5059999999999998</v>
      </c>
      <c r="K9" s="4">
        <v>2.86</v>
      </c>
      <c r="L9" s="4">
        <v>2.9710000000000001</v>
      </c>
      <c r="M9" s="4">
        <v>3.0840000000000001</v>
      </c>
    </row>
    <row r="10" spans="1:13" x14ac:dyDescent="0.25">
      <c r="A10" t="s">
        <v>46</v>
      </c>
      <c r="B10" s="4">
        <v>3.1720000000000002</v>
      </c>
      <c r="C10" s="4">
        <v>-18.869</v>
      </c>
      <c r="D10" s="4">
        <v>8.173</v>
      </c>
      <c r="E10" s="4">
        <v>9.1080000000000005</v>
      </c>
      <c r="F10" s="4">
        <v>2.427</v>
      </c>
      <c r="G10" s="4">
        <v>3.66</v>
      </c>
      <c r="H10" s="4">
        <v>2.4670000000000001</v>
      </c>
      <c r="I10" s="4">
        <v>2.4740000000000002</v>
      </c>
      <c r="J10" s="4">
        <v>2.5390000000000001</v>
      </c>
      <c r="K10" s="4">
        <v>2.4790000000000001</v>
      </c>
      <c r="L10" s="4">
        <v>2.4849999999999999</v>
      </c>
      <c r="M10" s="4">
        <v>2.4910000000000001</v>
      </c>
    </row>
    <row r="11" spans="1:13" x14ac:dyDescent="0.25">
      <c r="A11" t="s">
        <v>47</v>
      </c>
      <c r="B11" s="4">
        <v>-2.0009999999999999</v>
      </c>
      <c r="C11" s="4">
        <v>-9.9</v>
      </c>
      <c r="D11" s="4">
        <v>10.442</v>
      </c>
      <c r="E11" s="4">
        <v>6.0209999999999999</v>
      </c>
      <c r="F11" s="4">
        <v>-1.8560000000000001</v>
      </c>
      <c r="G11" s="4">
        <v>-1.343</v>
      </c>
      <c r="H11" s="4">
        <v>4.4649999999999999</v>
      </c>
      <c r="I11" s="4">
        <v>3.99</v>
      </c>
      <c r="J11" s="4">
        <v>3.97</v>
      </c>
      <c r="K11" s="4">
        <v>3.8460000000000001</v>
      </c>
      <c r="L11" s="4">
        <v>3.621</v>
      </c>
      <c r="M11" s="4">
        <v>3.2069999999999999</v>
      </c>
    </row>
    <row r="12" spans="1:13" x14ac:dyDescent="0.25">
      <c r="A12" t="s">
        <v>355</v>
      </c>
      <c r="B12" s="4">
        <v>7.6310000000000002</v>
      </c>
      <c r="C12" s="4">
        <v>-7.1050000000000004</v>
      </c>
      <c r="D12" s="4">
        <v>5.77</v>
      </c>
      <c r="E12" s="4">
        <v>12.569000000000001</v>
      </c>
      <c r="F12" s="4">
        <v>8.3469999999999995</v>
      </c>
      <c r="G12" s="4">
        <v>5.851</v>
      </c>
      <c r="H12" s="4">
        <v>4.8</v>
      </c>
      <c r="I12" s="4">
        <v>4.9000000000000004</v>
      </c>
      <c r="J12" s="4">
        <v>5.5</v>
      </c>
      <c r="K12" s="4">
        <v>4.8</v>
      </c>
      <c r="L12" s="4">
        <v>4.5</v>
      </c>
      <c r="M12" s="4">
        <v>4.5</v>
      </c>
    </row>
    <row r="13" spans="1:13" x14ac:dyDescent="0.25">
      <c r="A13" t="s">
        <v>356</v>
      </c>
      <c r="B13" s="4">
        <v>1.228</v>
      </c>
      <c r="C13" s="4">
        <v>-23.986000000000001</v>
      </c>
      <c r="D13" s="4">
        <v>14.696999999999999</v>
      </c>
      <c r="E13" s="4">
        <v>5.1470000000000002</v>
      </c>
      <c r="F13" s="4">
        <v>7.7119999999999997</v>
      </c>
      <c r="G13" s="4">
        <v>6.7990000000000004</v>
      </c>
      <c r="H13" s="4">
        <v>2.04</v>
      </c>
      <c r="I13" s="4">
        <v>2.1659999999999999</v>
      </c>
      <c r="J13" s="4">
        <v>1.9970000000000001</v>
      </c>
      <c r="K13" s="4">
        <v>1.4650000000000001</v>
      </c>
      <c r="L13" s="4">
        <v>1.421</v>
      </c>
      <c r="M13" s="4">
        <v>1.3360000000000001</v>
      </c>
    </row>
    <row r="14" spans="1:13" x14ac:dyDescent="0.25">
      <c r="A14" t="s">
        <v>184</v>
      </c>
      <c r="B14" s="4">
        <v>4.2089999999999996</v>
      </c>
      <c r="C14" s="4">
        <v>-4.4160000000000004</v>
      </c>
      <c r="D14" s="4">
        <v>4.0730000000000004</v>
      </c>
      <c r="E14" s="4">
        <v>5.516</v>
      </c>
      <c r="F14" s="4">
        <v>4.07</v>
      </c>
      <c r="G14" s="4">
        <v>4.6349999999999998</v>
      </c>
      <c r="H14" s="4">
        <v>4.165</v>
      </c>
      <c r="I14" s="4">
        <v>4.0919999999999996</v>
      </c>
      <c r="J14" s="4">
        <v>4.3090000000000002</v>
      </c>
      <c r="K14" s="4">
        <v>4.3460000000000001</v>
      </c>
      <c r="L14" s="4">
        <v>4.4560000000000004</v>
      </c>
      <c r="M14" s="4">
        <v>4.492</v>
      </c>
    </row>
    <row r="15" spans="1:13" x14ac:dyDescent="0.25">
      <c r="A15" t="s">
        <v>48</v>
      </c>
      <c r="B15" s="4">
        <v>1.9359999999999999</v>
      </c>
      <c r="C15" s="4">
        <v>-1.9530000000000001</v>
      </c>
      <c r="D15" s="4">
        <v>5.4180000000000001</v>
      </c>
      <c r="E15" s="4">
        <v>4.1319999999999997</v>
      </c>
      <c r="F15" s="4">
        <v>2.0659999999999998</v>
      </c>
      <c r="G15" s="4">
        <v>1.0229999999999999</v>
      </c>
      <c r="H15" s="4">
        <v>1.8089999999999999</v>
      </c>
      <c r="I15" s="4">
        <v>2.149</v>
      </c>
      <c r="J15" s="4">
        <v>2.153</v>
      </c>
      <c r="K15" s="4">
        <v>2.2250000000000001</v>
      </c>
      <c r="L15" s="4">
        <v>2.2480000000000002</v>
      </c>
      <c r="M15" s="4">
        <v>2.298</v>
      </c>
    </row>
    <row r="16" spans="1:13" x14ac:dyDescent="0.25">
      <c r="A16" t="s">
        <v>49</v>
      </c>
      <c r="B16" s="4">
        <v>1.7549999999999999</v>
      </c>
      <c r="C16" s="4">
        <v>-6.3179999999999996</v>
      </c>
      <c r="D16" s="4">
        <v>4.7949999999999999</v>
      </c>
      <c r="E16" s="4">
        <v>5.2779999999999996</v>
      </c>
      <c r="F16" s="4">
        <v>-0.95499999999999996</v>
      </c>
      <c r="G16" s="4">
        <v>-0.98899999999999999</v>
      </c>
      <c r="H16" s="4">
        <v>0.27</v>
      </c>
      <c r="I16" s="4">
        <v>0.76400000000000001</v>
      </c>
      <c r="J16" s="4">
        <v>1.56</v>
      </c>
      <c r="K16" s="4">
        <v>1.3049999999999999</v>
      </c>
      <c r="L16" s="4">
        <v>0.99099999999999999</v>
      </c>
      <c r="M16" s="4">
        <v>0.73399999999999999</v>
      </c>
    </row>
    <row r="17" spans="1:13" x14ac:dyDescent="0.25">
      <c r="A17" t="s">
        <v>357</v>
      </c>
      <c r="B17" s="4">
        <v>2.48</v>
      </c>
      <c r="C17" s="4">
        <v>-4.1989999999999998</v>
      </c>
      <c r="D17" s="4">
        <v>5.6159999999999997</v>
      </c>
      <c r="E17" s="4">
        <v>4.7149999999999999</v>
      </c>
      <c r="F17" s="4">
        <v>1.3540000000000001</v>
      </c>
      <c r="G17" s="4">
        <v>4.0709999999999997</v>
      </c>
      <c r="H17" s="4">
        <v>3.0150000000000001</v>
      </c>
      <c r="I17" s="4">
        <v>2.4950000000000001</v>
      </c>
      <c r="J17" s="4">
        <v>2.4510000000000001</v>
      </c>
      <c r="K17" s="4">
        <v>2.4510000000000001</v>
      </c>
      <c r="L17" s="4">
        <v>2.4620000000000002</v>
      </c>
      <c r="M17" s="4">
        <v>2.4780000000000002</v>
      </c>
    </row>
    <row r="18" spans="1:13" x14ac:dyDescent="0.25">
      <c r="A18" t="s">
        <v>358</v>
      </c>
      <c r="B18" s="4">
        <v>-0.83899999999999997</v>
      </c>
      <c r="C18" s="4">
        <v>-20.09</v>
      </c>
      <c r="D18" s="4">
        <v>17.587</v>
      </c>
      <c r="E18" s="4">
        <v>10.877000000000001</v>
      </c>
      <c r="F18" s="4">
        <v>3.0489999999999999</v>
      </c>
      <c r="G18" s="4">
        <v>3.379</v>
      </c>
      <c r="H18" s="4">
        <v>2.2000000000000002</v>
      </c>
      <c r="I18" s="4">
        <v>2.1</v>
      </c>
      <c r="J18" s="4">
        <v>1.8</v>
      </c>
      <c r="K18" s="4">
        <v>1.8</v>
      </c>
      <c r="L18" s="4">
        <v>1.6</v>
      </c>
      <c r="M18" s="4">
        <v>1.5</v>
      </c>
    </row>
    <row r="19" spans="1:13" x14ac:dyDescent="0.25">
      <c r="A19" t="s">
        <v>359</v>
      </c>
      <c r="B19" s="4">
        <v>2.0529999999999999</v>
      </c>
      <c r="C19" s="4">
        <v>-5.9109999999999996</v>
      </c>
      <c r="D19" s="4">
        <v>4.3499999999999996</v>
      </c>
      <c r="E19" s="4">
        <v>6.18</v>
      </c>
      <c r="F19" s="4">
        <v>3.8780000000000001</v>
      </c>
      <c r="G19" s="4">
        <v>2.605</v>
      </c>
      <c r="H19" s="4">
        <v>2.867</v>
      </c>
      <c r="I19" s="4">
        <v>3.3460000000000001</v>
      </c>
      <c r="J19" s="4">
        <v>3.2839999999999998</v>
      </c>
      <c r="K19" s="4">
        <v>3.0779999999999998</v>
      </c>
      <c r="L19" s="4">
        <v>3.1760000000000002</v>
      </c>
      <c r="M19" s="4">
        <v>3.222</v>
      </c>
    </row>
    <row r="20" spans="1:13" x14ac:dyDescent="0.25">
      <c r="A20" t="s">
        <v>50</v>
      </c>
      <c r="B20" s="4">
        <v>7.8819999999999997</v>
      </c>
      <c r="C20" s="4">
        <v>3.448</v>
      </c>
      <c r="D20" s="4">
        <v>6.9390000000000001</v>
      </c>
      <c r="E20" s="4">
        <v>7.1</v>
      </c>
      <c r="F20" s="4">
        <v>5.7750000000000004</v>
      </c>
      <c r="G20" s="4">
        <v>4.2229999999999999</v>
      </c>
      <c r="H20" s="4">
        <v>3.76</v>
      </c>
      <c r="I20" s="4">
        <v>4.8899999999999997</v>
      </c>
      <c r="J20" s="4">
        <v>5.69</v>
      </c>
      <c r="K20" s="4">
        <v>5.81</v>
      </c>
      <c r="L20" s="4">
        <v>6.68</v>
      </c>
      <c r="M20" s="4">
        <v>6.52</v>
      </c>
    </row>
    <row r="21" spans="1:13" x14ac:dyDescent="0.25">
      <c r="A21" t="s">
        <v>51</v>
      </c>
      <c r="B21" s="4">
        <v>0.65300000000000002</v>
      </c>
      <c r="C21" s="4">
        <v>-15.054</v>
      </c>
      <c r="D21" s="4">
        <v>-0.255</v>
      </c>
      <c r="E21" s="4">
        <v>17.832999999999998</v>
      </c>
      <c r="F21" s="4">
        <v>4.0940000000000003</v>
      </c>
      <c r="G21" s="4">
        <v>4</v>
      </c>
      <c r="H21" s="4">
        <v>2.7</v>
      </c>
      <c r="I21" s="4">
        <v>2.1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t="s">
        <v>360</v>
      </c>
      <c r="B22" s="4">
        <v>1.446</v>
      </c>
      <c r="C22" s="4">
        <v>-0.67300000000000004</v>
      </c>
      <c r="D22" s="4">
        <v>2.2730000000000001</v>
      </c>
      <c r="E22" s="4">
        <v>-4.5039999999999996</v>
      </c>
      <c r="F22" s="4">
        <v>4.1269999999999998</v>
      </c>
      <c r="G22" s="4">
        <v>4.01</v>
      </c>
      <c r="H22" s="4">
        <v>2.0960000000000001</v>
      </c>
      <c r="I22" s="4">
        <v>1.3819999999999999</v>
      </c>
      <c r="J22" s="4">
        <v>1.6479999999999999</v>
      </c>
      <c r="K22" s="4">
        <v>1.232</v>
      </c>
      <c r="L22" s="4">
        <v>0.81899999999999995</v>
      </c>
      <c r="M22" s="4">
        <v>0.753</v>
      </c>
    </row>
    <row r="23" spans="1:13" x14ac:dyDescent="0.25">
      <c r="A23" t="s">
        <v>52</v>
      </c>
      <c r="B23" s="4">
        <v>2.4430000000000001</v>
      </c>
      <c r="C23" s="4">
        <v>-4.7930000000000001</v>
      </c>
      <c r="D23" s="4">
        <v>6.2069999999999999</v>
      </c>
      <c r="E23" s="4">
        <v>4.26</v>
      </c>
      <c r="F23" s="4">
        <v>1.202</v>
      </c>
      <c r="G23" s="4">
        <v>1.0189999999999999</v>
      </c>
      <c r="H23" s="4">
        <v>1.0649999999999999</v>
      </c>
      <c r="I23" s="4">
        <v>0.98</v>
      </c>
      <c r="J23" s="4">
        <v>1.2609999999999999</v>
      </c>
      <c r="K23" s="4">
        <v>1.196</v>
      </c>
      <c r="L23" s="4">
        <v>1.264</v>
      </c>
      <c r="M23" s="4">
        <v>1.2929999999999999</v>
      </c>
    </row>
    <row r="24" spans="1:13" x14ac:dyDescent="0.25">
      <c r="A24" t="s">
        <v>53</v>
      </c>
      <c r="B24" s="4">
        <v>4.2569999999999997</v>
      </c>
      <c r="C24" s="4">
        <v>-13.523</v>
      </c>
      <c r="D24" s="4">
        <v>17.989999999999998</v>
      </c>
      <c r="E24" s="4">
        <v>9.2509999999999994</v>
      </c>
      <c r="F24" s="4">
        <v>0.5</v>
      </c>
      <c r="G24" s="4">
        <v>3.5049999999999999</v>
      </c>
      <c r="H24" s="4">
        <v>1.4890000000000001</v>
      </c>
      <c r="I24" s="4">
        <v>2.444</v>
      </c>
      <c r="J24" s="4">
        <v>2.165</v>
      </c>
      <c r="K24" s="4">
        <v>2.0830000000000002</v>
      </c>
      <c r="L24" s="4">
        <v>1.9990000000000001</v>
      </c>
      <c r="M24" s="4">
        <v>2</v>
      </c>
    </row>
    <row r="25" spans="1:13" x14ac:dyDescent="0.25">
      <c r="A25" t="s">
        <v>54</v>
      </c>
      <c r="B25" s="4">
        <v>7.09</v>
      </c>
      <c r="C25" s="4">
        <v>3.7909999999999999</v>
      </c>
      <c r="D25" s="4">
        <v>7.1550000000000002</v>
      </c>
      <c r="E25" s="4">
        <v>6.2530000000000001</v>
      </c>
      <c r="F25" s="4">
        <v>6.3529999999999998</v>
      </c>
      <c r="G25" s="4">
        <v>7.4530000000000003</v>
      </c>
      <c r="H25" s="4">
        <v>7.0410000000000004</v>
      </c>
      <c r="I25" s="4">
        <v>6.7220000000000004</v>
      </c>
      <c r="J25" s="4">
        <v>6.593</v>
      </c>
      <c r="K25" s="4">
        <v>6.4880000000000004</v>
      </c>
      <c r="L25" s="4">
        <v>6.0010000000000003</v>
      </c>
      <c r="M25" s="4">
        <v>5.9720000000000004</v>
      </c>
    </row>
    <row r="26" spans="1:13" x14ac:dyDescent="0.25">
      <c r="A26" t="s">
        <v>55</v>
      </c>
      <c r="B26" s="4">
        <v>4.6479999999999997</v>
      </c>
      <c r="C26" s="4">
        <v>-2.4550000000000001</v>
      </c>
      <c r="D26" s="4">
        <v>-3.2930000000000001</v>
      </c>
      <c r="E26" s="4">
        <v>4.8259999999999996</v>
      </c>
      <c r="F26" s="4">
        <v>5.0439999999999996</v>
      </c>
      <c r="G26" s="4">
        <v>4.2469999999999999</v>
      </c>
      <c r="H26" s="4">
        <v>6.79</v>
      </c>
      <c r="I26" s="4">
        <v>7.4290000000000003</v>
      </c>
      <c r="J26" s="4">
        <v>5.5369999999999999</v>
      </c>
      <c r="K26" s="4">
        <v>5.5990000000000002</v>
      </c>
      <c r="L26" s="4">
        <v>7.008</v>
      </c>
      <c r="M26" s="4">
        <v>6.4619999999999997</v>
      </c>
    </row>
    <row r="27" spans="1:13" x14ac:dyDescent="0.25">
      <c r="A27" t="s">
        <v>56</v>
      </c>
      <c r="B27" s="4">
        <v>2.2170000000000001</v>
      </c>
      <c r="C27" s="4">
        <v>-8.7379999999999995</v>
      </c>
      <c r="D27" s="4">
        <v>6.1109999999999998</v>
      </c>
      <c r="E27" s="4">
        <v>3.6059999999999999</v>
      </c>
      <c r="F27" s="4">
        <v>3.0819999999999999</v>
      </c>
      <c r="G27" s="4">
        <v>0.72899999999999998</v>
      </c>
      <c r="H27" s="4">
        <v>0.6</v>
      </c>
      <c r="I27" s="4"/>
      <c r="J27" s="4"/>
      <c r="K27" s="4"/>
      <c r="L27" s="4"/>
      <c r="M27" s="4"/>
    </row>
    <row r="28" spans="1:13" x14ac:dyDescent="0.25">
      <c r="A28" t="s">
        <v>57</v>
      </c>
      <c r="B28" s="4">
        <v>2.8860000000000001</v>
      </c>
      <c r="C28" s="4">
        <v>-3.0150000000000001</v>
      </c>
      <c r="D28" s="4">
        <v>7.3920000000000003</v>
      </c>
      <c r="E28" s="4">
        <v>4.2270000000000003</v>
      </c>
      <c r="F28" s="4">
        <v>1.994</v>
      </c>
      <c r="G28" s="4">
        <v>2.972</v>
      </c>
      <c r="H28" s="4">
        <v>2.4</v>
      </c>
      <c r="I28" s="4">
        <v>2.7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5">
      <c r="A29" t="s">
        <v>58</v>
      </c>
      <c r="B29" s="4">
        <v>3.0329999999999999</v>
      </c>
      <c r="C29" s="4">
        <v>-8.7260000000000009</v>
      </c>
      <c r="D29" s="4">
        <v>11.913</v>
      </c>
      <c r="E29" s="4">
        <v>5.4859999999999998</v>
      </c>
      <c r="F29" s="4">
        <v>3.2080000000000002</v>
      </c>
      <c r="G29" s="4">
        <v>-2.99</v>
      </c>
      <c r="H29" s="4">
        <v>-0.877</v>
      </c>
      <c r="I29" s="4">
        <v>2.2879999999999998</v>
      </c>
      <c r="J29" s="4">
        <v>4.593</v>
      </c>
      <c r="K29" s="4">
        <v>4.9989999999999997</v>
      </c>
      <c r="L29" s="4">
        <v>4.8940000000000001</v>
      </c>
      <c r="M29" s="4">
        <v>4.9450000000000003</v>
      </c>
    </row>
    <row r="30" spans="1:13" x14ac:dyDescent="0.25">
      <c r="A30" t="s">
        <v>59</v>
      </c>
      <c r="B30" s="4">
        <v>1.2210000000000001</v>
      </c>
      <c r="C30" s="4">
        <v>-3.2770000000000001</v>
      </c>
      <c r="D30" s="4">
        <v>4.7629999999999999</v>
      </c>
      <c r="E30" s="4">
        <v>3.0169999999999999</v>
      </c>
      <c r="F30" s="4">
        <v>3.242</v>
      </c>
      <c r="G30" s="4">
        <v>3.3959999999999999</v>
      </c>
      <c r="H30" s="4">
        <v>2.4</v>
      </c>
      <c r="I30" s="4">
        <v>1.9419999999999999</v>
      </c>
      <c r="J30" s="4">
        <v>2.238</v>
      </c>
      <c r="K30" s="4">
        <v>2.3050000000000002</v>
      </c>
      <c r="L30" s="4">
        <v>2.4319999999999999</v>
      </c>
      <c r="M30" s="4">
        <v>2.488</v>
      </c>
    </row>
    <row r="31" spans="1:13" x14ac:dyDescent="0.25">
      <c r="A31" t="s">
        <v>60</v>
      </c>
      <c r="B31" s="4">
        <v>3.8690000000000002</v>
      </c>
      <c r="C31" s="4">
        <v>1.1339999999999999</v>
      </c>
      <c r="D31" s="4">
        <v>-1.591</v>
      </c>
      <c r="E31" s="4">
        <v>-1.6279999999999999</v>
      </c>
      <c r="F31" s="4">
        <v>1.1279999999999999</v>
      </c>
      <c r="G31" s="4">
        <v>4.0529999999999999</v>
      </c>
      <c r="H31" s="4">
        <v>1.7969999999999999</v>
      </c>
      <c r="I31" s="4">
        <v>2.427</v>
      </c>
      <c r="J31" s="4">
        <v>2.6179999999999999</v>
      </c>
      <c r="K31" s="4">
        <v>2.87</v>
      </c>
      <c r="L31" s="4">
        <v>3.129</v>
      </c>
      <c r="M31" s="4">
        <v>2.911</v>
      </c>
    </row>
    <row r="32" spans="1:13" x14ac:dyDescent="0.25">
      <c r="A32" t="s">
        <v>61</v>
      </c>
      <c r="B32" s="4">
        <v>3.7890000000000001</v>
      </c>
      <c r="C32" s="4">
        <v>-3.2160000000000002</v>
      </c>
      <c r="D32" s="4">
        <v>7.7809999999999997</v>
      </c>
      <c r="E32" s="4">
        <v>4.0389999999999997</v>
      </c>
      <c r="F32" s="4">
        <v>1.887</v>
      </c>
      <c r="G32" s="4">
        <v>2.8109999999999999</v>
      </c>
      <c r="H32" s="4">
        <v>3.05</v>
      </c>
      <c r="I32" s="4">
        <v>3.089</v>
      </c>
      <c r="J32" s="4">
        <v>2.8119999999999998</v>
      </c>
      <c r="K32" s="4">
        <v>2.7450000000000001</v>
      </c>
      <c r="L32" s="4">
        <v>2.6389999999999998</v>
      </c>
      <c r="M32" s="4">
        <v>2.6440000000000001</v>
      </c>
    </row>
    <row r="33" spans="1:13" x14ac:dyDescent="0.25">
      <c r="A33" t="s">
        <v>62</v>
      </c>
      <c r="B33" s="4">
        <v>5.8890000000000002</v>
      </c>
      <c r="C33" s="4">
        <v>2.0110000000000001</v>
      </c>
      <c r="D33" s="4">
        <v>6.9429999999999996</v>
      </c>
      <c r="E33" s="4">
        <v>1.627</v>
      </c>
      <c r="F33" s="4">
        <v>3</v>
      </c>
      <c r="G33" s="4">
        <v>4.798</v>
      </c>
      <c r="H33" s="4">
        <v>3.988</v>
      </c>
      <c r="I33" s="4">
        <v>4.7610000000000001</v>
      </c>
      <c r="J33" s="4">
        <v>4.7009999999999996</v>
      </c>
      <c r="K33" s="4">
        <v>4.6920000000000002</v>
      </c>
      <c r="L33" s="4">
        <v>4.7169999999999996</v>
      </c>
      <c r="M33" s="4">
        <v>4.7430000000000003</v>
      </c>
    </row>
    <row r="34" spans="1:13" x14ac:dyDescent="0.25">
      <c r="A34" t="s">
        <v>63</v>
      </c>
      <c r="B34" s="4">
        <v>1.8420000000000001</v>
      </c>
      <c r="C34" s="4">
        <v>0.33500000000000002</v>
      </c>
      <c r="D34" s="4">
        <v>3.1190000000000002</v>
      </c>
      <c r="E34" s="4">
        <v>1.827</v>
      </c>
      <c r="F34" s="4">
        <v>2.6589999999999998</v>
      </c>
      <c r="G34" s="4">
        <v>3.5489999999999999</v>
      </c>
      <c r="H34" s="4">
        <v>4.3979999999999997</v>
      </c>
      <c r="I34" s="4">
        <v>4.05</v>
      </c>
      <c r="J34" s="4">
        <v>4.1779999999999999</v>
      </c>
      <c r="K34" s="4">
        <v>4.2359999999999998</v>
      </c>
      <c r="L34" s="4">
        <v>4.4359999999999999</v>
      </c>
      <c r="M34" s="4">
        <v>4.5119999999999996</v>
      </c>
    </row>
    <row r="35" spans="1:13" x14ac:dyDescent="0.25">
      <c r="A35" t="s">
        <v>64</v>
      </c>
      <c r="B35" s="4">
        <v>6.9480000000000004</v>
      </c>
      <c r="C35" s="4">
        <v>-20.805</v>
      </c>
      <c r="D35" s="4">
        <v>7.0339999999999998</v>
      </c>
      <c r="E35" s="4">
        <v>15.843999999999999</v>
      </c>
      <c r="F35" s="4">
        <v>4.7949999999999999</v>
      </c>
      <c r="G35" s="4">
        <v>7.2439999999999998</v>
      </c>
      <c r="H35" s="4">
        <v>5.1859999999999999</v>
      </c>
      <c r="I35" s="4">
        <v>4.8360000000000003</v>
      </c>
      <c r="J35" s="4">
        <v>4.8499999999999996</v>
      </c>
      <c r="K35" s="4">
        <v>4.71</v>
      </c>
      <c r="L35" s="4">
        <v>4.7050000000000001</v>
      </c>
      <c r="M35" s="4">
        <v>4.4610000000000003</v>
      </c>
    </row>
    <row r="36" spans="1:13" x14ac:dyDescent="0.25">
      <c r="A36" t="s">
        <v>65</v>
      </c>
      <c r="B36" s="4">
        <v>7.9370000000000003</v>
      </c>
      <c r="C36" s="4">
        <v>-3.556</v>
      </c>
      <c r="D36" s="4">
        <v>3.09</v>
      </c>
      <c r="E36" s="4">
        <v>5.13</v>
      </c>
      <c r="F36" s="4">
        <v>5.008</v>
      </c>
      <c r="G36" s="4">
        <v>6.02</v>
      </c>
      <c r="H36" s="4">
        <v>4.774</v>
      </c>
      <c r="I36" s="4">
        <v>3.9950000000000001</v>
      </c>
      <c r="J36" s="4">
        <v>4.5359999999999996</v>
      </c>
      <c r="K36" s="4">
        <v>5.0129999999999999</v>
      </c>
      <c r="L36" s="4">
        <v>5.2709999999999999</v>
      </c>
      <c r="M36" s="4">
        <v>5.5060000000000002</v>
      </c>
    </row>
    <row r="37" spans="1:13" x14ac:dyDescent="0.25">
      <c r="A37" t="s">
        <v>66</v>
      </c>
      <c r="B37" s="4">
        <v>3.4220000000000002</v>
      </c>
      <c r="C37" s="4">
        <v>0.53900000000000003</v>
      </c>
      <c r="D37" s="4">
        <v>3.0390000000000001</v>
      </c>
      <c r="E37" s="4">
        <v>3.7370000000000001</v>
      </c>
      <c r="F37" s="4">
        <v>3.2480000000000002</v>
      </c>
      <c r="G37" s="4">
        <v>3.4590000000000001</v>
      </c>
      <c r="H37" s="4">
        <v>3.7959999999999998</v>
      </c>
      <c r="I37" s="4">
        <v>4.0750000000000002</v>
      </c>
      <c r="J37" s="4">
        <v>4.33</v>
      </c>
      <c r="K37" s="4">
        <v>4.5199999999999996</v>
      </c>
      <c r="L37" s="4">
        <v>4.5460000000000003</v>
      </c>
      <c r="M37" s="4">
        <v>4.617</v>
      </c>
    </row>
    <row r="38" spans="1:13" x14ac:dyDescent="0.25">
      <c r="A38" t="s">
        <v>67</v>
      </c>
      <c r="B38" s="4">
        <v>1.9079999999999999</v>
      </c>
      <c r="C38" s="4">
        <v>-5.0380000000000003</v>
      </c>
      <c r="D38" s="4">
        <v>5.9509999999999996</v>
      </c>
      <c r="E38" s="4">
        <v>4.1890000000000001</v>
      </c>
      <c r="F38" s="4">
        <v>1.5289999999999999</v>
      </c>
      <c r="G38" s="4">
        <v>1.5549999999999999</v>
      </c>
      <c r="H38" s="4">
        <v>1.153</v>
      </c>
      <c r="I38" s="4">
        <v>1.5409999999999999</v>
      </c>
      <c r="J38" s="4">
        <v>1.88</v>
      </c>
      <c r="K38" s="4">
        <v>1.6850000000000001</v>
      </c>
      <c r="L38" s="4">
        <v>1.7310000000000001</v>
      </c>
      <c r="M38" s="4">
        <v>1.635</v>
      </c>
    </row>
    <row r="39" spans="1:13" x14ac:dyDescent="0.25">
      <c r="A39" t="s">
        <v>68</v>
      </c>
      <c r="B39" s="4">
        <v>4.0999999999999996</v>
      </c>
      <c r="C39" s="4">
        <v>1.0309999999999999</v>
      </c>
      <c r="D39" s="4">
        <v>-0.28399999999999997</v>
      </c>
      <c r="E39" s="4">
        <v>0.81399999999999995</v>
      </c>
      <c r="F39" s="4">
        <v>-9.0999999999999998E-2</v>
      </c>
      <c r="G39" s="4">
        <v>1.921</v>
      </c>
      <c r="H39" s="4">
        <v>2.9980000000000002</v>
      </c>
      <c r="I39" s="4">
        <v>3.2719999999999998</v>
      </c>
      <c r="J39" s="4">
        <v>3.621</v>
      </c>
      <c r="K39" s="4">
        <v>3.8090000000000002</v>
      </c>
      <c r="L39" s="4">
        <v>3.74</v>
      </c>
      <c r="M39" s="4">
        <v>3.9289999999999998</v>
      </c>
    </row>
    <row r="40" spans="1:13" x14ac:dyDescent="0.25">
      <c r="A40" t="s">
        <v>69</v>
      </c>
      <c r="B40" s="4">
        <v>5.8739999999999997</v>
      </c>
      <c r="C40" s="4">
        <v>3.3000000000000002E-2</v>
      </c>
      <c r="D40" s="4">
        <v>1.974</v>
      </c>
      <c r="E40" s="4">
        <v>4.6680000000000001</v>
      </c>
      <c r="F40" s="4">
        <v>4.9779999999999998</v>
      </c>
      <c r="G40" s="4">
        <v>3.5009999999999999</v>
      </c>
      <c r="H40" s="4">
        <v>3.3410000000000002</v>
      </c>
      <c r="I40" s="4">
        <v>3.5659999999999998</v>
      </c>
      <c r="J40" s="4">
        <v>3.35</v>
      </c>
      <c r="K40" s="4">
        <v>3.7490000000000001</v>
      </c>
      <c r="L40" s="4">
        <v>3.9889999999999999</v>
      </c>
      <c r="M40" s="4">
        <v>4.0599999999999996</v>
      </c>
    </row>
    <row r="41" spans="1:13" x14ac:dyDescent="0.25">
      <c r="A41" t="s">
        <v>70</v>
      </c>
      <c r="B41" s="4">
        <v>0.63400000000000001</v>
      </c>
      <c r="C41" s="4">
        <v>-6.1429999999999998</v>
      </c>
      <c r="D41" s="4">
        <v>11.315</v>
      </c>
      <c r="E41" s="4">
        <v>2.1539999999999999</v>
      </c>
      <c r="F41" s="4">
        <v>0.52100000000000002</v>
      </c>
      <c r="G41" s="4">
        <v>2.6440000000000001</v>
      </c>
      <c r="H41" s="4">
        <v>2.5150000000000001</v>
      </c>
      <c r="I41" s="4">
        <v>2</v>
      </c>
      <c r="J41" s="4">
        <v>2.278</v>
      </c>
      <c r="K41" s="4">
        <v>2.327</v>
      </c>
      <c r="L41" s="4">
        <v>2.3159999999999998</v>
      </c>
      <c r="M41" s="4">
        <v>2.2149999999999999</v>
      </c>
    </row>
    <row r="42" spans="1:13" x14ac:dyDescent="0.25">
      <c r="A42" t="s">
        <v>361</v>
      </c>
      <c r="B42" s="4">
        <v>6.0650000000000004</v>
      </c>
      <c r="C42" s="4">
        <v>2.3370000000000002</v>
      </c>
      <c r="D42" s="4">
        <v>8.5559999999999992</v>
      </c>
      <c r="E42" s="4">
        <v>3.1120000000000001</v>
      </c>
      <c r="F42" s="4">
        <v>5.3769999999999998</v>
      </c>
      <c r="G42" s="4">
        <v>5.0030000000000001</v>
      </c>
      <c r="H42" s="4">
        <v>4.7960000000000003</v>
      </c>
      <c r="I42" s="4">
        <v>4.1630000000000003</v>
      </c>
      <c r="J42" s="4">
        <v>4.1859999999999999</v>
      </c>
      <c r="K42" s="4">
        <v>3.9649999999999999</v>
      </c>
      <c r="L42" s="4">
        <v>3.7</v>
      </c>
      <c r="M42" s="4">
        <v>3.3620000000000001</v>
      </c>
    </row>
    <row r="43" spans="1:13" x14ac:dyDescent="0.25">
      <c r="A43" t="s">
        <v>71</v>
      </c>
      <c r="B43" s="4">
        <v>3.1869999999999998</v>
      </c>
      <c r="C43" s="4">
        <v>-7.1859999999999999</v>
      </c>
      <c r="D43" s="4">
        <v>10.801</v>
      </c>
      <c r="E43" s="4">
        <v>7.3280000000000003</v>
      </c>
      <c r="F43" s="4">
        <v>0.71199999999999997</v>
      </c>
      <c r="G43" s="4">
        <v>1.5980000000000001</v>
      </c>
      <c r="H43" s="4">
        <v>2.5230000000000001</v>
      </c>
      <c r="I43" s="4">
        <v>2.2719999999999998</v>
      </c>
      <c r="J43" s="4">
        <v>2.5</v>
      </c>
      <c r="K43" s="4">
        <v>2.7</v>
      </c>
      <c r="L43" s="4">
        <v>2.86</v>
      </c>
      <c r="M43" s="4">
        <v>2.76</v>
      </c>
    </row>
    <row r="44" spans="1:13" x14ac:dyDescent="0.25">
      <c r="A44" t="s">
        <v>362</v>
      </c>
      <c r="B44" s="4">
        <v>1.7609999999999999</v>
      </c>
      <c r="C44" s="4">
        <v>-0.19600000000000001</v>
      </c>
      <c r="D44" s="4">
        <v>2</v>
      </c>
      <c r="E44" s="4">
        <v>2.6030000000000002</v>
      </c>
      <c r="F44" s="4">
        <v>2.9950000000000001</v>
      </c>
      <c r="G44" s="4">
        <v>3.339</v>
      </c>
      <c r="H44" s="4">
        <v>3.7770000000000001</v>
      </c>
      <c r="I44" s="4">
        <v>4.0220000000000002</v>
      </c>
      <c r="J44" s="4">
        <v>4.2619999999999996</v>
      </c>
      <c r="K44" s="4">
        <v>4.3040000000000003</v>
      </c>
      <c r="L44" s="4">
        <v>3.8090000000000002</v>
      </c>
      <c r="M44" s="4">
        <v>3.8109999999999999</v>
      </c>
    </row>
    <row r="45" spans="1:13" x14ac:dyDescent="0.25">
      <c r="A45" t="s">
        <v>363</v>
      </c>
      <c r="B45" s="4">
        <v>4.4850000000000003</v>
      </c>
      <c r="C45" s="4">
        <v>1.671</v>
      </c>
      <c r="D45" s="4">
        <v>1.726</v>
      </c>
      <c r="E45" s="4">
        <v>9.2200000000000006</v>
      </c>
      <c r="F45" s="4">
        <v>8.4830000000000005</v>
      </c>
      <c r="G45" s="4">
        <v>6.4619999999999997</v>
      </c>
      <c r="H45" s="4">
        <v>5.28</v>
      </c>
      <c r="I45" s="4">
        <v>5.2839999999999998</v>
      </c>
      <c r="J45" s="4">
        <v>5.3959999999999999</v>
      </c>
      <c r="K45" s="4">
        <v>5.4390000000000001</v>
      </c>
      <c r="L45" s="4">
        <v>5.4329999999999998</v>
      </c>
      <c r="M45" s="4">
        <v>5.4370000000000003</v>
      </c>
    </row>
    <row r="46" spans="1:13" x14ac:dyDescent="0.25">
      <c r="A46" t="s">
        <v>364</v>
      </c>
      <c r="B46" s="4">
        <v>1.1240000000000001</v>
      </c>
      <c r="C46" s="4">
        <v>-6.2679999999999998</v>
      </c>
      <c r="D46" s="4">
        <v>1.0569999999999999</v>
      </c>
      <c r="E46" s="4">
        <v>1.7989999999999999</v>
      </c>
      <c r="F46" s="4">
        <v>1.9770000000000001</v>
      </c>
      <c r="G46" s="4">
        <v>2.1120000000000001</v>
      </c>
      <c r="H46" s="4">
        <v>2.6539999999999999</v>
      </c>
      <c r="I46" s="4">
        <v>2.8340000000000001</v>
      </c>
      <c r="J46" s="4">
        <v>3.23</v>
      </c>
      <c r="K46" s="4">
        <v>3.718</v>
      </c>
      <c r="L46" s="4">
        <v>3.6680000000000001</v>
      </c>
      <c r="M46" s="4">
        <v>3.5640000000000001</v>
      </c>
    </row>
    <row r="47" spans="1:13" x14ac:dyDescent="0.25">
      <c r="A47" t="s">
        <v>72</v>
      </c>
      <c r="B47" s="4">
        <v>2.4180000000000001</v>
      </c>
      <c r="C47" s="4">
        <v>-4.2729999999999997</v>
      </c>
      <c r="D47" s="4">
        <v>7.9359999999999999</v>
      </c>
      <c r="E47" s="4">
        <v>4.5510000000000002</v>
      </c>
      <c r="F47" s="4">
        <v>5.1120000000000001</v>
      </c>
      <c r="G47" s="4">
        <v>4.3209999999999997</v>
      </c>
      <c r="H47" s="4">
        <v>3.593</v>
      </c>
      <c r="I47" s="4">
        <v>3.3450000000000002</v>
      </c>
      <c r="J47" s="4">
        <v>3.5430000000000001</v>
      </c>
      <c r="K47" s="4">
        <v>3.5390000000000001</v>
      </c>
      <c r="L47" s="4">
        <v>3.52</v>
      </c>
      <c r="M47" s="4">
        <v>3.5</v>
      </c>
    </row>
    <row r="48" spans="1:13" x14ac:dyDescent="0.25">
      <c r="A48" t="s">
        <v>73</v>
      </c>
      <c r="B48" s="4">
        <v>6.7210000000000001</v>
      </c>
      <c r="C48" s="4">
        <v>0.70099999999999996</v>
      </c>
      <c r="D48" s="4">
        <v>7.0620000000000003</v>
      </c>
      <c r="E48" s="4">
        <v>6.4</v>
      </c>
      <c r="F48" s="4">
        <v>6.45</v>
      </c>
      <c r="G48" s="4">
        <v>6</v>
      </c>
      <c r="H48" s="4">
        <v>6.4</v>
      </c>
      <c r="I48" s="4">
        <v>6.4</v>
      </c>
      <c r="J48" s="4">
        <v>6.5</v>
      </c>
      <c r="K48" s="4">
        <v>6.6</v>
      </c>
      <c r="L48" s="4">
        <v>7</v>
      </c>
      <c r="M48" s="4">
        <v>6.8</v>
      </c>
    </row>
    <row r="49" spans="1:13" x14ac:dyDescent="0.25">
      <c r="A49" t="s">
        <v>365</v>
      </c>
      <c r="B49" s="4">
        <v>3.1</v>
      </c>
      <c r="C49" s="4">
        <v>-8.3119999999999994</v>
      </c>
      <c r="D49" s="4">
        <v>12.634</v>
      </c>
      <c r="E49" s="4">
        <v>7.2859999999999996</v>
      </c>
      <c r="F49" s="4">
        <v>3.3180000000000001</v>
      </c>
      <c r="G49" s="4">
        <v>3.9289999999999998</v>
      </c>
      <c r="H49" s="4">
        <v>3.1</v>
      </c>
      <c r="I49" s="4">
        <v>2.7370000000000001</v>
      </c>
      <c r="J49" s="4">
        <v>2.6379999999999999</v>
      </c>
      <c r="K49" s="4">
        <v>2.6</v>
      </c>
      <c r="L49" s="4">
        <v>2.5</v>
      </c>
      <c r="M49" s="4">
        <v>2.5</v>
      </c>
    </row>
    <row r="50" spans="1:13" x14ac:dyDescent="0.25">
      <c r="A50" t="s">
        <v>74</v>
      </c>
      <c r="B50" s="4">
        <v>5.875</v>
      </c>
      <c r="C50" s="4">
        <v>-3.2210000000000001</v>
      </c>
      <c r="D50" s="4">
        <v>11.387</v>
      </c>
      <c r="E50" s="4">
        <v>7.2060000000000004</v>
      </c>
      <c r="F50" s="4">
        <v>2.762</v>
      </c>
      <c r="G50" s="4">
        <v>3.4489999999999998</v>
      </c>
      <c r="H50" s="4">
        <v>2.9460000000000002</v>
      </c>
      <c r="I50" s="4">
        <v>2.8410000000000002</v>
      </c>
      <c r="J50" s="4">
        <v>2.8420000000000001</v>
      </c>
      <c r="K50" s="4">
        <v>3.0110000000000001</v>
      </c>
      <c r="L50" s="4">
        <v>3.0470000000000002</v>
      </c>
      <c r="M50" s="4">
        <v>2.97</v>
      </c>
    </row>
    <row r="51" spans="1:13" x14ac:dyDescent="0.25">
      <c r="A51" t="s">
        <v>75</v>
      </c>
      <c r="B51" s="4">
        <v>3.5659999999999998</v>
      </c>
      <c r="C51" s="4">
        <v>-5.3049999999999997</v>
      </c>
      <c r="D51" s="4">
        <v>4.0289999999999999</v>
      </c>
      <c r="E51" s="4">
        <v>2.847</v>
      </c>
      <c r="F51" s="4">
        <v>4.8000000000000001E-2</v>
      </c>
      <c r="G51" s="4">
        <v>1.2330000000000001</v>
      </c>
      <c r="H51" s="4">
        <v>2.298</v>
      </c>
      <c r="I51" s="4">
        <v>2.012</v>
      </c>
      <c r="J51" s="4">
        <v>2.0009999999999999</v>
      </c>
      <c r="K51" s="4">
        <v>1.9970000000000001</v>
      </c>
      <c r="L51" s="4">
        <v>1.998</v>
      </c>
      <c r="M51" s="4">
        <v>2.016</v>
      </c>
    </row>
    <row r="52" spans="1:13" x14ac:dyDescent="0.25">
      <c r="A52" t="s">
        <v>76</v>
      </c>
      <c r="B52" s="4">
        <v>1.7130000000000001</v>
      </c>
      <c r="C52" s="4">
        <v>-1.7809999999999999</v>
      </c>
      <c r="D52" s="4">
        <v>6.4989999999999997</v>
      </c>
      <c r="E52" s="4">
        <v>0.44400000000000001</v>
      </c>
      <c r="F52" s="4">
        <v>0.60699999999999998</v>
      </c>
      <c r="G52" s="4">
        <v>3.4790000000000001</v>
      </c>
      <c r="H52" s="4">
        <v>1.84</v>
      </c>
      <c r="I52" s="4">
        <v>2.2050000000000001</v>
      </c>
      <c r="J52" s="4">
        <v>1.64</v>
      </c>
      <c r="K52" s="4">
        <v>1.54</v>
      </c>
      <c r="L52" s="4">
        <v>1.54</v>
      </c>
      <c r="M52" s="4">
        <v>1.54</v>
      </c>
    </row>
    <row r="53" spans="1:13" x14ac:dyDescent="0.25">
      <c r="A53" t="s">
        <v>77</v>
      </c>
      <c r="B53" s="4">
        <v>5.5449999999999999</v>
      </c>
      <c r="C53" s="4">
        <v>1.202</v>
      </c>
      <c r="D53" s="4">
        <v>4.407</v>
      </c>
      <c r="E53" s="4">
        <v>5.1669999999999998</v>
      </c>
      <c r="F53" s="4">
        <v>7.3719999999999999</v>
      </c>
      <c r="G53" s="4">
        <v>6.5129999999999999</v>
      </c>
      <c r="H53" s="4">
        <v>6.008</v>
      </c>
      <c r="I53" s="4">
        <v>6</v>
      </c>
      <c r="J53" s="4">
        <v>6</v>
      </c>
      <c r="K53" s="4">
        <v>5.5</v>
      </c>
      <c r="L53" s="4">
        <v>5.5</v>
      </c>
      <c r="M53" s="4">
        <v>5.5</v>
      </c>
    </row>
    <row r="54" spans="1:13" x14ac:dyDescent="0.25">
      <c r="A54" t="s">
        <v>78</v>
      </c>
      <c r="B54" s="4">
        <v>5.5019999999999998</v>
      </c>
      <c r="C54" s="4">
        <v>-16.605</v>
      </c>
      <c r="D54" s="4">
        <v>6.8920000000000003</v>
      </c>
      <c r="E54" s="4">
        <v>5.5839999999999996</v>
      </c>
      <c r="F54" s="4">
        <v>4.7119999999999997</v>
      </c>
      <c r="G54" s="4">
        <v>3.5390000000000001</v>
      </c>
      <c r="H54" s="4">
        <v>4.226</v>
      </c>
      <c r="I54" s="4">
        <v>3.2850000000000001</v>
      </c>
      <c r="J54" s="4">
        <v>2.891</v>
      </c>
      <c r="K54" s="4">
        <v>2.7320000000000002</v>
      </c>
      <c r="L54" s="4">
        <v>2.4260000000000002</v>
      </c>
      <c r="M54" s="4">
        <v>2.5299999999999998</v>
      </c>
    </row>
    <row r="55" spans="1:13" x14ac:dyDescent="0.25">
      <c r="A55" t="s">
        <v>79</v>
      </c>
      <c r="B55" s="4">
        <v>4.8940000000000001</v>
      </c>
      <c r="C55" s="4">
        <v>-7.9290000000000003</v>
      </c>
      <c r="D55" s="4">
        <v>14.012</v>
      </c>
      <c r="E55" s="4">
        <v>5.2380000000000004</v>
      </c>
      <c r="F55" s="4">
        <v>2.1920000000000002</v>
      </c>
      <c r="G55" s="4">
        <v>4.952</v>
      </c>
      <c r="H55" s="4">
        <v>2.9620000000000002</v>
      </c>
      <c r="I55" s="4">
        <v>4.5339999999999998</v>
      </c>
      <c r="J55" s="4">
        <v>4.91</v>
      </c>
      <c r="K55" s="4">
        <v>5.0199999999999996</v>
      </c>
      <c r="L55" s="4">
        <v>4.9800000000000004</v>
      </c>
      <c r="M55" s="4">
        <v>4.9790000000000001</v>
      </c>
    </row>
    <row r="56" spans="1:13" x14ac:dyDescent="0.25">
      <c r="A56" t="s">
        <v>80</v>
      </c>
      <c r="B56" s="4">
        <v>0.16500000000000001</v>
      </c>
      <c r="C56" s="4">
        <v>-9.2449999999999992</v>
      </c>
      <c r="D56" s="4">
        <v>9.4220000000000006</v>
      </c>
      <c r="E56" s="4">
        <v>5.8680000000000003</v>
      </c>
      <c r="F56" s="4">
        <v>1.988</v>
      </c>
      <c r="G56" s="4">
        <v>-2.0009999999999999</v>
      </c>
      <c r="H56" s="4">
        <v>3.24</v>
      </c>
      <c r="I56" s="4">
        <v>2</v>
      </c>
      <c r="J56" s="4">
        <v>2.4</v>
      </c>
      <c r="K56" s="4">
        <v>2.6</v>
      </c>
      <c r="L56" s="4">
        <v>2.8</v>
      </c>
      <c r="M56" s="4">
        <v>3</v>
      </c>
    </row>
    <row r="57" spans="1:13" x14ac:dyDescent="0.25">
      <c r="A57" t="s">
        <v>366</v>
      </c>
      <c r="B57" s="4">
        <v>5.5490000000000004</v>
      </c>
      <c r="C57" s="4">
        <v>3.5760000000000001</v>
      </c>
      <c r="D57" s="4">
        <v>3.2519999999999998</v>
      </c>
      <c r="E57" s="4">
        <v>6.6509999999999998</v>
      </c>
      <c r="F57" s="4">
        <v>3.76</v>
      </c>
      <c r="G57" s="4">
        <v>2.399</v>
      </c>
      <c r="H57" s="4">
        <v>4.2699999999999996</v>
      </c>
      <c r="I57" s="4">
        <v>4.49</v>
      </c>
      <c r="J57" s="4">
        <v>4.6680000000000001</v>
      </c>
      <c r="K57" s="4">
        <v>4.9279999999999999</v>
      </c>
      <c r="L57" s="4">
        <v>5.1059999999999999</v>
      </c>
      <c r="M57" s="4">
        <v>5.2949999999999999</v>
      </c>
    </row>
    <row r="58" spans="1:13" x14ac:dyDescent="0.25">
      <c r="A58" t="s">
        <v>81</v>
      </c>
      <c r="B58" s="4">
        <v>2.4329999999999998</v>
      </c>
      <c r="C58" s="4">
        <v>-7.8929999999999998</v>
      </c>
      <c r="D58" s="4">
        <v>11.91</v>
      </c>
      <c r="E58" s="4">
        <v>2.948</v>
      </c>
      <c r="F58" s="4">
        <v>3.5369999999999999</v>
      </c>
      <c r="G58" s="4">
        <v>2.6080000000000001</v>
      </c>
      <c r="H58" s="4">
        <v>2.5</v>
      </c>
      <c r="I58" s="4">
        <v>2.5</v>
      </c>
      <c r="J58" s="4">
        <v>3</v>
      </c>
      <c r="K58" s="4">
        <v>3.1</v>
      </c>
      <c r="L58" s="4">
        <v>2.8</v>
      </c>
      <c r="M58" s="4">
        <v>2.8</v>
      </c>
    </row>
    <row r="59" spans="1:13" x14ac:dyDescent="0.25">
      <c r="A59" t="s">
        <v>367</v>
      </c>
      <c r="B59" s="4">
        <v>5.3730000000000002</v>
      </c>
      <c r="C59" s="4">
        <v>-0.499</v>
      </c>
      <c r="D59" s="4">
        <v>7.7670000000000003</v>
      </c>
      <c r="E59" s="4">
        <v>4.68</v>
      </c>
      <c r="F59" s="4">
        <v>6.0570000000000004</v>
      </c>
      <c r="G59" s="4">
        <v>5.3129999999999997</v>
      </c>
      <c r="H59" s="4">
        <v>5.1630000000000003</v>
      </c>
      <c r="I59" s="4">
        <v>4.7160000000000002</v>
      </c>
      <c r="J59" s="4">
        <v>4.8440000000000003</v>
      </c>
      <c r="K59" s="4">
        <v>4.7539999999999996</v>
      </c>
      <c r="L59" s="4">
        <v>4.6559999999999997</v>
      </c>
      <c r="M59" s="4">
        <v>4.492</v>
      </c>
    </row>
    <row r="60" spans="1:13" x14ac:dyDescent="0.25">
      <c r="A60" t="s">
        <v>368</v>
      </c>
      <c r="B60" s="4">
        <v>2.6240000000000001</v>
      </c>
      <c r="C60" s="4">
        <v>-1.754</v>
      </c>
      <c r="D60" s="4">
        <v>7.2</v>
      </c>
      <c r="E60" s="4">
        <v>0.50700000000000001</v>
      </c>
      <c r="F60" s="4">
        <v>3.5819999999999999</v>
      </c>
      <c r="G60" s="4">
        <v>3.4940000000000002</v>
      </c>
      <c r="H60" s="4">
        <v>1.829</v>
      </c>
      <c r="I60" s="4">
        <v>2.2120000000000002</v>
      </c>
      <c r="J60" s="4">
        <v>2.3769999999999998</v>
      </c>
      <c r="K60" s="4">
        <v>2.395</v>
      </c>
      <c r="L60" s="4">
        <v>2.3740000000000001</v>
      </c>
      <c r="M60" s="4">
        <v>2.3820000000000001</v>
      </c>
    </row>
    <row r="61" spans="1:13" x14ac:dyDescent="0.25">
      <c r="A61" t="s">
        <v>369</v>
      </c>
      <c r="B61" s="4">
        <v>3.77</v>
      </c>
      <c r="C61" s="4">
        <v>-1.8360000000000001</v>
      </c>
      <c r="D61" s="4">
        <v>7.0270000000000001</v>
      </c>
      <c r="E61" s="4">
        <v>4.2839999999999998</v>
      </c>
      <c r="F61" s="4">
        <v>4.7149999999999999</v>
      </c>
      <c r="G61" s="4">
        <v>4.327</v>
      </c>
      <c r="H61" s="4">
        <v>4.1609999999999996</v>
      </c>
      <c r="I61" s="4">
        <v>4.0019999999999998</v>
      </c>
      <c r="J61" s="4">
        <v>4.1509999999999998</v>
      </c>
      <c r="K61" s="4">
        <v>4.1059999999999999</v>
      </c>
      <c r="L61" s="4">
        <v>4.0599999999999996</v>
      </c>
      <c r="M61" s="4">
        <v>3.9529999999999998</v>
      </c>
    </row>
    <row r="62" spans="1:13" x14ac:dyDescent="0.25">
      <c r="A62" t="s">
        <v>370</v>
      </c>
      <c r="B62" s="4">
        <v>-5.4820000000000002</v>
      </c>
      <c r="C62" s="4">
        <v>-4.7910000000000004</v>
      </c>
      <c r="D62" s="4">
        <v>0.86</v>
      </c>
      <c r="E62" s="4">
        <v>3.2240000000000002</v>
      </c>
      <c r="F62" s="4">
        <v>-5.0890000000000004</v>
      </c>
      <c r="G62" s="4">
        <v>0.88200000000000001</v>
      </c>
      <c r="H62" s="4">
        <v>-1.625</v>
      </c>
      <c r="I62" s="4">
        <v>0.46100000000000002</v>
      </c>
      <c r="J62" s="4">
        <v>1.097</v>
      </c>
      <c r="K62" s="4">
        <v>1.375</v>
      </c>
      <c r="L62" s="4">
        <v>2.0339999999999998</v>
      </c>
      <c r="M62" s="4">
        <v>2.12</v>
      </c>
    </row>
    <row r="63" spans="1:13" x14ac:dyDescent="0.25">
      <c r="A63" t="s">
        <v>371</v>
      </c>
      <c r="B63" s="4">
        <v>3.8359999999999999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t="s">
        <v>372</v>
      </c>
      <c r="B64" s="4">
        <v>3.7269999999999999</v>
      </c>
      <c r="C64" s="4">
        <v>-2.8839999999999999</v>
      </c>
      <c r="D64" s="4">
        <v>8.2550000000000008</v>
      </c>
      <c r="E64" s="4">
        <v>-1.226</v>
      </c>
      <c r="F64" s="4">
        <v>-2.7440000000000002</v>
      </c>
      <c r="G64" s="4">
        <v>-0.09</v>
      </c>
      <c r="H64" s="4">
        <v>0.47499999999999998</v>
      </c>
      <c r="I64" s="4">
        <v>1.4590000000000001</v>
      </c>
      <c r="J64" s="4">
        <v>1.841</v>
      </c>
      <c r="K64" s="4">
        <v>1.8080000000000001</v>
      </c>
      <c r="L64" s="4">
        <v>1.7729999999999999</v>
      </c>
      <c r="M64" s="4">
        <v>1.7490000000000001</v>
      </c>
    </row>
    <row r="65" spans="1:13" x14ac:dyDescent="0.25">
      <c r="A65" t="s">
        <v>373</v>
      </c>
      <c r="B65" s="4">
        <v>6.0830000000000002</v>
      </c>
      <c r="C65" s="4">
        <v>-2.863</v>
      </c>
      <c r="D65" s="4">
        <v>3.4340000000000002</v>
      </c>
      <c r="E65" s="4">
        <v>1.1200000000000001</v>
      </c>
      <c r="F65" s="4">
        <v>3.444</v>
      </c>
      <c r="G65" s="4">
        <v>2.7930000000000001</v>
      </c>
      <c r="H65" s="4">
        <v>4.34</v>
      </c>
      <c r="I65" s="4">
        <v>4.6020000000000003</v>
      </c>
      <c r="J65" s="4">
        <v>3.585</v>
      </c>
      <c r="K65" s="4">
        <v>3.1179999999999999</v>
      </c>
      <c r="L65" s="4">
        <v>2.8530000000000002</v>
      </c>
      <c r="M65" s="4">
        <v>2.7850000000000001</v>
      </c>
    </row>
    <row r="66" spans="1:13" x14ac:dyDescent="0.25">
      <c r="A66" t="s">
        <v>374</v>
      </c>
      <c r="B66" s="4">
        <v>9.0370000000000008</v>
      </c>
      <c r="C66" s="4">
        <v>6.0570000000000004</v>
      </c>
      <c r="D66" s="4">
        <v>6.2649999999999997</v>
      </c>
      <c r="E66" s="4">
        <v>6.3620000000000001</v>
      </c>
      <c r="F66" s="4">
        <v>7.1710000000000003</v>
      </c>
      <c r="G66" s="4">
        <v>8.0510000000000002</v>
      </c>
      <c r="H66" s="4">
        <v>7.2240000000000002</v>
      </c>
      <c r="I66" s="4">
        <v>7.1130000000000004</v>
      </c>
      <c r="J66" s="4">
        <v>7.7290000000000001</v>
      </c>
      <c r="K66" s="4">
        <v>8.0109999999999992</v>
      </c>
      <c r="L66" s="4">
        <v>7.76</v>
      </c>
      <c r="M66" s="4">
        <v>7.4960000000000004</v>
      </c>
    </row>
    <row r="67" spans="1:13" x14ac:dyDescent="0.25">
      <c r="A67" t="s">
        <v>375</v>
      </c>
      <c r="B67" s="4">
        <v>1.621</v>
      </c>
      <c r="C67" s="4">
        <v>-6.024</v>
      </c>
      <c r="D67" s="4">
        <v>6.4020000000000001</v>
      </c>
      <c r="E67" s="4">
        <v>3.63</v>
      </c>
      <c r="F67" s="4">
        <v>0.40500000000000003</v>
      </c>
      <c r="G67" s="4">
        <v>0.85099999999999998</v>
      </c>
      <c r="H67" s="4">
        <v>1.1970000000000001</v>
      </c>
      <c r="I67" s="4">
        <v>1.1399999999999999</v>
      </c>
      <c r="J67" s="4">
        <v>1.3720000000000001</v>
      </c>
      <c r="K67" s="4">
        <v>1.3109999999999999</v>
      </c>
      <c r="L67" s="4">
        <v>1.2270000000000001</v>
      </c>
      <c r="M67" s="4">
        <v>1.125</v>
      </c>
    </row>
    <row r="68" spans="1:13" x14ac:dyDescent="0.25">
      <c r="A68" t="s">
        <v>376</v>
      </c>
      <c r="B68" s="4">
        <v>2.0419999999999998</v>
      </c>
      <c r="C68" s="4">
        <v>-5.52</v>
      </c>
      <c r="D68" s="4">
        <v>6.4359999999999999</v>
      </c>
      <c r="E68" s="4">
        <v>3.7480000000000002</v>
      </c>
      <c r="F68" s="4">
        <v>0.55300000000000005</v>
      </c>
      <c r="G68" s="4">
        <v>1.147</v>
      </c>
      <c r="H68" s="4">
        <v>1.397</v>
      </c>
      <c r="I68" s="4">
        <v>1.41</v>
      </c>
      <c r="J68" s="4">
        <v>1.585</v>
      </c>
      <c r="K68" s="4">
        <v>1.54</v>
      </c>
      <c r="L68" s="4">
        <v>1.4770000000000001</v>
      </c>
      <c r="M68" s="4">
        <v>1.401</v>
      </c>
    </row>
    <row r="69" spans="1:13" x14ac:dyDescent="0.25">
      <c r="A69" t="s">
        <v>377</v>
      </c>
      <c r="B69" s="4">
        <v>7.5810000000000004</v>
      </c>
      <c r="C69" s="4">
        <v>-17.157</v>
      </c>
      <c r="D69" s="4">
        <v>-4.3550000000000004</v>
      </c>
      <c r="E69" s="4">
        <v>17.739000000000001</v>
      </c>
      <c r="F69" s="4">
        <v>9.4489999999999998</v>
      </c>
      <c r="G69" s="4">
        <v>3.544</v>
      </c>
      <c r="H69" s="4">
        <v>3.1909999999999998</v>
      </c>
      <c r="I69" s="4">
        <v>3.0990000000000002</v>
      </c>
      <c r="J69" s="4">
        <v>3.15</v>
      </c>
      <c r="K69" s="4">
        <v>3.1869999999999998</v>
      </c>
      <c r="L69" s="4">
        <v>3.157</v>
      </c>
      <c r="M69" s="4">
        <v>3.194</v>
      </c>
    </row>
    <row r="70" spans="1:13" x14ac:dyDescent="0.25">
      <c r="A70" t="s">
        <v>82</v>
      </c>
      <c r="B70" s="4">
        <v>1.35</v>
      </c>
      <c r="C70" s="4">
        <v>-2.4910000000000001</v>
      </c>
      <c r="D70" s="4">
        <v>2.6760000000000002</v>
      </c>
      <c r="E70" s="4">
        <v>0.76300000000000001</v>
      </c>
      <c r="F70" s="4">
        <v>-0.93899999999999995</v>
      </c>
      <c r="G70" s="4">
        <v>0.40699999999999997</v>
      </c>
      <c r="H70" s="4">
        <v>0.50700000000000001</v>
      </c>
      <c r="I70" s="4">
        <v>1.3109999999999999</v>
      </c>
      <c r="J70" s="4">
        <v>1.3169999999999999</v>
      </c>
      <c r="K70" s="4">
        <v>1.321</v>
      </c>
      <c r="L70" s="4">
        <v>1.24</v>
      </c>
      <c r="M70" s="4">
        <v>1.1890000000000001</v>
      </c>
    </row>
    <row r="71" spans="1:13" x14ac:dyDescent="0.25">
      <c r="A71" t="s">
        <v>83</v>
      </c>
      <c r="B71" s="4">
        <v>2.0910000000000002</v>
      </c>
      <c r="C71" s="4">
        <v>-7.6029999999999998</v>
      </c>
      <c r="D71" s="4">
        <v>6.7939999999999996</v>
      </c>
      <c r="E71" s="4">
        <v>2.8010000000000002</v>
      </c>
      <c r="F71" s="4">
        <v>1.619</v>
      </c>
      <c r="G71" s="4">
        <v>1.1020000000000001</v>
      </c>
      <c r="H71" s="4">
        <v>0.67100000000000004</v>
      </c>
      <c r="I71" s="4">
        <v>0.91100000000000003</v>
      </c>
      <c r="J71" s="4">
        <v>1.1850000000000001</v>
      </c>
      <c r="K71" s="4">
        <v>1.2709999999999999</v>
      </c>
      <c r="L71" s="4">
        <v>1.2430000000000001</v>
      </c>
      <c r="M71" s="4">
        <v>1.2110000000000001</v>
      </c>
    </row>
    <row r="72" spans="1:13" x14ac:dyDescent="0.25">
      <c r="A72" t="s">
        <v>311</v>
      </c>
      <c r="B72" s="4">
        <v>1.7470000000000001</v>
      </c>
      <c r="C72" s="4">
        <v>-4.1779999999999999</v>
      </c>
      <c r="D72" s="4">
        <v>5.8890000000000002</v>
      </c>
      <c r="E72" s="4">
        <v>2.6880000000000002</v>
      </c>
      <c r="F72" s="4">
        <v>1.823</v>
      </c>
      <c r="G72" s="4">
        <v>1.6879999999999999</v>
      </c>
      <c r="H72" s="4">
        <v>1.4279999999999999</v>
      </c>
      <c r="I72" s="4">
        <v>1.5509999999999999</v>
      </c>
      <c r="J72" s="4">
        <v>1.63</v>
      </c>
      <c r="K72" s="4">
        <v>1.6120000000000001</v>
      </c>
      <c r="L72" s="4">
        <v>1.4790000000000001</v>
      </c>
      <c r="M72" s="4">
        <v>1.3740000000000001</v>
      </c>
    </row>
    <row r="73" spans="1:13" x14ac:dyDescent="0.25">
      <c r="A73" t="s">
        <v>84</v>
      </c>
      <c r="B73" s="4">
        <v>3.8479999999999999</v>
      </c>
      <c r="C73" s="4">
        <v>-1.8380000000000001</v>
      </c>
      <c r="D73" s="4">
        <v>1.468</v>
      </c>
      <c r="E73" s="4">
        <v>3.0379999999999998</v>
      </c>
      <c r="F73" s="4">
        <v>2.4460000000000002</v>
      </c>
      <c r="G73" s="4">
        <v>3.3540000000000001</v>
      </c>
      <c r="H73" s="4">
        <v>1.8740000000000001</v>
      </c>
      <c r="I73" s="4">
        <v>2.5739999999999998</v>
      </c>
      <c r="J73" s="4">
        <v>2.7879999999999998</v>
      </c>
      <c r="K73" s="4">
        <v>2.8319999999999999</v>
      </c>
      <c r="L73" s="4">
        <v>2.8460000000000001</v>
      </c>
      <c r="M73" s="4">
        <v>2.843</v>
      </c>
    </row>
    <row r="74" spans="1:13" x14ac:dyDescent="0.25">
      <c r="A74" t="s">
        <v>378</v>
      </c>
      <c r="B74" s="4">
        <v>6.2220000000000004</v>
      </c>
      <c r="C74" s="4">
        <v>0.59099999999999997</v>
      </c>
      <c r="D74" s="4">
        <v>5.2560000000000002</v>
      </c>
      <c r="E74" s="4">
        <v>5.4930000000000003</v>
      </c>
      <c r="F74" s="4">
        <v>5.0380000000000003</v>
      </c>
      <c r="G74" s="4">
        <v>5.3339999999999996</v>
      </c>
      <c r="H74" s="4">
        <v>6.0119999999999996</v>
      </c>
      <c r="I74" s="4">
        <v>5.0960000000000001</v>
      </c>
      <c r="J74" s="4">
        <v>5.016</v>
      </c>
      <c r="K74" s="4">
        <v>5.0359999999999996</v>
      </c>
      <c r="L74" s="4">
        <v>5.0359999999999996</v>
      </c>
      <c r="M74" s="4">
        <v>5.0359999999999996</v>
      </c>
    </row>
    <row r="75" spans="1:13" x14ac:dyDescent="0.25">
      <c r="A75" t="s">
        <v>85</v>
      </c>
      <c r="B75" s="4">
        <v>5.38</v>
      </c>
      <c r="C75" s="4">
        <v>-6.2910000000000004</v>
      </c>
      <c r="D75" s="4">
        <v>10.644</v>
      </c>
      <c r="E75" s="4">
        <v>10.96</v>
      </c>
      <c r="F75" s="4">
        <v>7.8319999999999999</v>
      </c>
      <c r="G75" s="4">
        <v>9.4290000000000003</v>
      </c>
      <c r="H75" s="4">
        <v>7.2279999999999998</v>
      </c>
      <c r="I75" s="4">
        <v>5.2560000000000002</v>
      </c>
      <c r="J75" s="4">
        <v>5.0389999999999997</v>
      </c>
      <c r="K75" s="4">
        <v>4.95</v>
      </c>
      <c r="L75" s="4">
        <v>5.0330000000000004</v>
      </c>
      <c r="M75" s="4">
        <v>5</v>
      </c>
    </row>
    <row r="76" spans="1:13" x14ac:dyDescent="0.25">
      <c r="A76" t="s">
        <v>86</v>
      </c>
      <c r="B76" s="4">
        <v>0.97299999999999998</v>
      </c>
      <c r="C76" s="4">
        <v>-4.1269999999999998</v>
      </c>
      <c r="D76" s="4">
        <v>3.9129999999999998</v>
      </c>
      <c r="E76" s="4">
        <v>1.8069999999999999</v>
      </c>
      <c r="F76" s="4">
        <v>-0.872</v>
      </c>
      <c r="G76" s="4">
        <v>-0.496</v>
      </c>
      <c r="H76" s="4">
        <v>0.191</v>
      </c>
      <c r="I76" s="4">
        <v>0.94399999999999995</v>
      </c>
      <c r="J76" s="4">
        <v>1.4730000000000001</v>
      </c>
      <c r="K76" s="4">
        <v>1.2030000000000001</v>
      </c>
      <c r="L76" s="4">
        <v>0.98</v>
      </c>
      <c r="M76" s="4">
        <v>0.67900000000000005</v>
      </c>
    </row>
    <row r="77" spans="1:13" x14ac:dyDescent="0.25">
      <c r="A77" t="s">
        <v>87</v>
      </c>
      <c r="B77" s="4">
        <v>6.508</v>
      </c>
      <c r="C77" s="4">
        <v>0.51400000000000001</v>
      </c>
      <c r="D77" s="4">
        <v>5.0759999999999996</v>
      </c>
      <c r="E77" s="4">
        <v>3.8180000000000001</v>
      </c>
      <c r="F77" s="4">
        <v>3.1280000000000001</v>
      </c>
      <c r="G77" s="4">
        <v>5.6849999999999996</v>
      </c>
      <c r="H77" s="4">
        <v>4.0259999999999998</v>
      </c>
      <c r="I77" s="4">
        <v>4.7930000000000001</v>
      </c>
      <c r="J77" s="4">
        <v>4.9470000000000001</v>
      </c>
      <c r="K77" s="4">
        <v>4.9950000000000001</v>
      </c>
      <c r="L77" s="4">
        <v>5</v>
      </c>
      <c r="M77" s="4">
        <v>5</v>
      </c>
    </row>
    <row r="78" spans="1:13" x14ac:dyDescent="0.25">
      <c r="A78" t="s">
        <v>88</v>
      </c>
      <c r="B78" s="4">
        <v>2.2770000000000001</v>
      </c>
      <c r="C78" s="4">
        <v>-9.1959999999999997</v>
      </c>
      <c r="D78" s="4">
        <v>8.6539999999999999</v>
      </c>
      <c r="E78" s="4">
        <v>5.7439999999999998</v>
      </c>
      <c r="F78" s="4">
        <v>2.3319999999999999</v>
      </c>
      <c r="G78" s="4">
        <v>2.2719999999999998</v>
      </c>
      <c r="H78" s="4">
        <v>1.964</v>
      </c>
      <c r="I78" s="4">
        <v>2.0430000000000001</v>
      </c>
      <c r="J78" s="4">
        <v>1.474</v>
      </c>
      <c r="K78" s="4">
        <v>1.59</v>
      </c>
      <c r="L78" s="4">
        <v>1.5660000000000001</v>
      </c>
      <c r="M78" s="4">
        <v>1.5649999999999999</v>
      </c>
    </row>
    <row r="79" spans="1:13" x14ac:dyDescent="0.25">
      <c r="A79" t="s">
        <v>89</v>
      </c>
      <c r="B79" s="4">
        <v>0.67700000000000005</v>
      </c>
      <c r="C79" s="4">
        <v>-13.757</v>
      </c>
      <c r="D79" s="4">
        <v>4.6870000000000003</v>
      </c>
      <c r="E79" s="4">
        <v>7.3209999999999997</v>
      </c>
      <c r="F79" s="4">
        <v>4.5270000000000001</v>
      </c>
      <c r="G79" s="4">
        <v>3.2949999999999999</v>
      </c>
      <c r="H79" s="4">
        <v>3.2759999999999998</v>
      </c>
      <c r="I79" s="4">
        <v>3.4409999999999998</v>
      </c>
      <c r="J79" s="4">
        <v>3.262</v>
      </c>
      <c r="K79" s="4">
        <v>2.927</v>
      </c>
      <c r="L79" s="4">
        <v>2.7349999999999999</v>
      </c>
      <c r="M79" s="4">
        <v>2.7349999999999999</v>
      </c>
    </row>
    <row r="80" spans="1:13" x14ac:dyDescent="0.25">
      <c r="A80" t="s">
        <v>90</v>
      </c>
      <c r="B80" s="4">
        <v>4.0179999999999998</v>
      </c>
      <c r="C80" s="4">
        <v>-1.786</v>
      </c>
      <c r="D80" s="4">
        <v>8.0419999999999998</v>
      </c>
      <c r="E80" s="4">
        <v>4.1849999999999996</v>
      </c>
      <c r="F80" s="4">
        <v>3.5329999999999999</v>
      </c>
      <c r="G80" s="4">
        <v>3.6520000000000001</v>
      </c>
      <c r="H80" s="4">
        <v>3.83</v>
      </c>
      <c r="I80" s="4">
        <v>3.6</v>
      </c>
      <c r="J80" s="4">
        <v>3.6</v>
      </c>
      <c r="K80" s="4">
        <v>3.65</v>
      </c>
      <c r="L80" s="4">
        <v>3.76</v>
      </c>
      <c r="M80" s="4">
        <v>3.855</v>
      </c>
    </row>
    <row r="81" spans="1:13" x14ac:dyDescent="0.25">
      <c r="A81" t="s">
        <v>91</v>
      </c>
      <c r="B81" s="4">
        <v>5.617</v>
      </c>
      <c r="C81" s="4">
        <v>4.7039999999999997</v>
      </c>
      <c r="D81" s="4">
        <v>5.5830000000000002</v>
      </c>
      <c r="E81" s="4">
        <v>3.972</v>
      </c>
      <c r="F81" s="4">
        <v>6.242</v>
      </c>
      <c r="G81" s="4">
        <v>6.0730000000000004</v>
      </c>
      <c r="H81" s="4">
        <v>7.2069999999999999</v>
      </c>
      <c r="I81" s="4">
        <v>10.478999999999999</v>
      </c>
      <c r="J81" s="4">
        <v>10.715999999999999</v>
      </c>
      <c r="K81" s="4">
        <v>10.811999999999999</v>
      </c>
      <c r="L81" s="4">
        <v>11.281000000000001</v>
      </c>
      <c r="M81" s="4">
        <v>7.7670000000000003</v>
      </c>
    </row>
    <row r="82" spans="1:13" x14ac:dyDescent="0.25">
      <c r="A82" t="s">
        <v>92</v>
      </c>
      <c r="B82" s="4">
        <v>4.5</v>
      </c>
      <c r="C82" s="4">
        <v>1.5</v>
      </c>
      <c r="D82" s="4">
        <v>6.2</v>
      </c>
      <c r="E82" s="4">
        <v>4.5999999999999996</v>
      </c>
      <c r="F82" s="4">
        <v>5.2</v>
      </c>
      <c r="G82" s="4">
        <v>4.8</v>
      </c>
      <c r="H82" s="4">
        <v>5.0999999999999996</v>
      </c>
      <c r="I82" s="4">
        <v>5</v>
      </c>
      <c r="J82" s="4">
        <v>5</v>
      </c>
      <c r="K82" s="4">
        <v>4.5</v>
      </c>
      <c r="L82" s="4">
        <v>4.5</v>
      </c>
      <c r="M82" s="4">
        <v>4.2039999999999997</v>
      </c>
    </row>
    <row r="83" spans="1:13" x14ac:dyDescent="0.25">
      <c r="A83" t="s">
        <v>93</v>
      </c>
      <c r="B83" s="4">
        <v>5.3529999999999998</v>
      </c>
      <c r="C83" s="4">
        <v>43.48</v>
      </c>
      <c r="D83" s="4">
        <v>20.059999999999999</v>
      </c>
      <c r="E83" s="4">
        <v>63.334000000000003</v>
      </c>
      <c r="F83" s="4">
        <v>33.768999999999998</v>
      </c>
      <c r="G83" s="4">
        <v>43.569000000000003</v>
      </c>
      <c r="H83" s="4">
        <v>10.316000000000001</v>
      </c>
      <c r="I83" s="4">
        <v>22.95</v>
      </c>
      <c r="J83" s="4">
        <v>20.992000000000001</v>
      </c>
      <c r="K83" s="4">
        <v>13.250999999999999</v>
      </c>
      <c r="L83" s="4">
        <v>11.75</v>
      </c>
      <c r="M83" s="4">
        <v>1.0669999999999999</v>
      </c>
    </row>
    <row r="84" spans="1:13" x14ac:dyDescent="0.25">
      <c r="A84" t="s">
        <v>94</v>
      </c>
      <c r="B84" s="4">
        <v>-1.6850000000000001</v>
      </c>
      <c r="C84" s="4">
        <v>-3.343</v>
      </c>
      <c r="D84" s="4">
        <v>-1.798</v>
      </c>
      <c r="E84" s="4">
        <v>-1.6819999999999999</v>
      </c>
      <c r="F84" s="4">
        <v>-1.8640000000000001</v>
      </c>
      <c r="G84" s="4">
        <v>-4.17</v>
      </c>
      <c r="H84" s="4">
        <v>-3.1</v>
      </c>
      <c r="I84" s="4">
        <v>-1.2</v>
      </c>
      <c r="J84" s="4">
        <v>0.48</v>
      </c>
      <c r="K84" s="4">
        <v>1.2</v>
      </c>
      <c r="L84" s="4">
        <v>1.3</v>
      </c>
      <c r="M84" s="4">
        <v>1.5</v>
      </c>
    </row>
    <row r="85" spans="1:13" x14ac:dyDescent="0.25">
      <c r="A85" t="s">
        <v>95</v>
      </c>
      <c r="B85" s="4">
        <v>2.56</v>
      </c>
      <c r="C85" s="4">
        <v>-8.9649999999999999</v>
      </c>
      <c r="D85" s="4">
        <v>12.565</v>
      </c>
      <c r="E85" s="4">
        <v>4.1440000000000001</v>
      </c>
      <c r="F85" s="4">
        <v>3.5760000000000001</v>
      </c>
      <c r="G85" s="4">
        <v>3.5539999999999998</v>
      </c>
      <c r="H85" s="4">
        <v>3.8</v>
      </c>
      <c r="I85" s="4">
        <v>3.5</v>
      </c>
      <c r="J85" s="4">
        <v>3.6</v>
      </c>
      <c r="K85" s="4">
        <v>3.8</v>
      </c>
      <c r="L85" s="4">
        <v>3.8</v>
      </c>
      <c r="M85" s="4">
        <v>3.8</v>
      </c>
    </row>
    <row r="86" spans="1:13" x14ac:dyDescent="0.25">
      <c r="A86" t="s">
        <v>379</v>
      </c>
      <c r="B86" s="4">
        <v>-1.6719999999999999</v>
      </c>
      <c r="C86" s="4">
        <v>-6.5449999999999999</v>
      </c>
      <c r="D86" s="4">
        <v>6.4539999999999997</v>
      </c>
      <c r="E86" s="4">
        <v>-3.6840000000000002</v>
      </c>
      <c r="F86" s="4">
        <v>3.2240000000000002</v>
      </c>
      <c r="G86" s="4">
        <v>2.5049999999999999</v>
      </c>
      <c r="H86" s="4">
        <v>2.4380000000000002</v>
      </c>
      <c r="I86" s="4">
        <v>2.1219999999999999</v>
      </c>
      <c r="J86" s="4">
        <v>2.028</v>
      </c>
      <c r="K86" s="4">
        <v>2.1589999999999998</v>
      </c>
      <c r="L86" s="4">
        <v>2.3479999999999999</v>
      </c>
      <c r="M86" s="4">
        <v>2.3109999999999999</v>
      </c>
    </row>
    <row r="87" spans="1:13" x14ac:dyDescent="0.25">
      <c r="A87" t="s">
        <v>96</v>
      </c>
      <c r="B87" s="4">
        <v>5.077</v>
      </c>
      <c r="C87" s="4">
        <v>-4.3390000000000004</v>
      </c>
      <c r="D87" s="4">
        <v>7.2229999999999999</v>
      </c>
      <c r="E87" s="4">
        <v>4.2699999999999996</v>
      </c>
      <c r="F87" s="4">
        <v>-0.84299999999999997</v>
      </c>
      <c r="G87" s="4">
        <v>0.51200000000000001</v>
      </c>
      <c r="H87" s="4">
        <v>0.59499999999999997</v>
      </c>
      <c r="I87" s="4">
        <v>2.1</v>
      </c>
      <c r="J87" s="4">
        <v>2.25</v>
      </c>
      <c r="K87" s="4">
        <v>2.3559999999999999</v>
      </c>
      <c r="L87" s="4">
        <v>2.5030000000000001</v>
      </c>
      <c r="M87" s="4">
        <v>2.548</v>
      </c>
    </row>
    <row r="88" spans="1:13" x14ac:dyDescent="0.25">
      <c r="A88" t="s">
        <v>97</v>
      </c>
      <c r="B88" s="4">
        <v>1.1379999999999999</v>
      </c>
      <c r="C88" s="4">
        <v>-6.6459999999999999</v>
      </c>
      <c r="D88" s="4">
        <v>5.181</v>
      </c>
      <c r="E88" s="4">
        <v>8.8209999999999997</v>
      </c>
      <c r="F88" s="4">
        <v>5.1859999999999999</v>
      </c>
      <c r="G88" s="4">
        <v>-0.97099999999999997</v>
      </c>
      <c r="H88" s="4">
        <v>1.427</v>
      </c>
      <c r="I88" s="4">
        <v>2.306</v>
      </c>
      <c r="J88" s="4">
        <v>2.4239999999999999</v>
      </c>
      <c r="K88" s="4">
        <v>2.4380000000000002</v>
      </c>
      <c r="L88" s="4">
        <v>2.4329999999999998</v>
      </c>
      <c r="M88" s="4">
        <v>2.3969999999999998</v>
      </c>
    </row>
    <row r="89" spans="1:13" x14ac:dyDescent="0.25">
      <c r="A89" t="s">
        <v>98</v>
      </c>
      <c r="B89" s="4">
        <v>3.871</v>
      </c>
      <c r="C89" s="4">
        <v>-5.7779999999999996</v>
      </c>
      <c r="D89" s="4">
        <v>9.69</v>
      </c>
      <c r="E89" s="4">
        <v>7.609</v>
      </c>
      <c r="F89" s="4">
        <v>9.1910000000000007</v>
      </c>
      <c r="G89" s="4">
        <v>6.4950000000000001</v>
      </c>
      <c r="H89" s="4">
        <v>6.6459999999999999</v>
      </c>
      <c r="I89" s="4">
        <v>6.1589999999999998</v>
      </c>
      <c r="J89" s="4">
        <v>6.4089999999999998</v>
      </c>
      <c r="K89" s="4">
        <v>6.4809999999999999</v>
      </c>
      <c r="L89" s="4">
        <v>6.4950000000000001</v>
      </c>
      <c r="M89" s="4">
        <v>6.5039999999999996</v>
      </c>
    </row>
    <row r="90" spans="1:13" x14ac:dyDescent="0.25">
      <c r="A90" t="s">
        <v>99</v>
      </c>
      <c r="B90" s="4">
        <v>5.0190000000000001</v>
      </c>
      <c r="C90" s="4">
        <v>-2.0659999999999998</v>
      </c>
      <c r="D90" s="4">
        <v>3.7029999999999998</v>
      </c>
      <c r="E90" s="4">
        <v>5.3070000000000004</v>
      </c>
      <c r="F90" s="4">
        <v>5.0490000000000004</v>
      </c>
      <c r="G90" s="4">
        <v>5.03</v>
      </c>
      <c r="H90" s="4">
        <v>4.8609999999999998</v>
      </c>
      <c r="I90" s="4">
        <v>4.9420000000000002</v>
      </c>
      <c r="J90" s="4">
        <v>4.9610000000000003</v>
      </c>
      <c r="K90" s="4">
        <v>4.9560000000000004</v>
      </c>
      <c r="L90" s="4">
        <v>5.1109999999999998</v>
      </c>
      <c r="M90" s="4">
        <v>5.1379999999999999</v>
      </c>
    </row>
    <row r="91" spans="1:13" x14ac:dyDescent="0.25">
      <c r="A91" t="s">
        <v>380</v>
      </c>
      <c r="B91" s="4">
        <v>-2.3610000000000002</v>
      </c>
      <c r="C91" s="4">
        <v>4.4420000000000002</v>
      </c>
      <c r="D91" s="4">
        <v>4.1310000000000002</v>
      </c>
      <c r="E91" s="4">
        <v>4.3529999999999998</v>
      </c>
      <c r="F91" s="4">
        <v>5.3319999999999999</v>
      </c>
      <c r="G91" s="4">
        <v>3.6629999999999998</v>
      </c>
      <c r="H91" s="4">
        <v>0.64900000000000002</v>
      </c>
      <c r="I91" s="4">
        <v>1.1120000000000001</v>
      </c>
      <c r="J91" s="4">
        <v>1.6120000000000001</v>
      </c>
      <c r="K91" s="4">
        <v>2.0129999999999999</v>
      </c>
      <c r="L91" s="4">
        <v>2.0249999999999999</v>
      </c>
      <c r="M91" s="4">
        <v>1.9990000000000001</v>
      </c>
    </row>
    <row r="92" spans="1:13" x14ac:dyDescent="0.25">
      <c r="A92" t="s">
        <v>100</v>
      </c>
      <c r="B92" s="4">
        <v>5.5880000000000001</v>
      </c>
      <c r="C92" s="4">
        <v>-12.409000000000001</v>
      </c>
      <c r="D92" s="4">
        <v>1.4279999999999999</v>
      </c>
      <c r="E92" s="4">
        <v>7.7130000000000001</v>
      </c>
      <c r="F92" s="4">
        <v>0.92</v>
      </c>
      <c r="G92" s="4">
        <v>-0.16500000000000001</v>
      </c>
      <c r="H92" s="4">
        <v>0.45200000000000001</v>
      </c>
      <c r="I92" s="4">
        <v>3.6389999999999998</v>
      </c>
      <c r="J92" s="4">
        <v>3.5649999999999999</v>
      </c>
      <c r="K92" s="4">
        <v>3.8820000000000001</v>
      </c>
      <c r="L92" s="4">
        <v>4.117</v>
      </c>
      <c r="M92" s="4">
        <v>4.1269999999999998</v>
      </c>
    </row>
    <row r="93" spans="1:13" x14ac:dyDescent="0.25">
      <c r="A93" t="s">
        <v>101</v>
      </c>
      <c r="B93" s="4">
        <v>4.9729999999999999</v>
      </c>
      <c r="C93" s="4">
        <v>7.1539999999999999</v>
      </c>
      <c r="D93" s="4">
        <v>16.257999999999999</v>
      </c>
      <c r="E93" s="4">
        <v>7.5110000000000001</v>
      </c>
      <c r="F93" s="4">
        <v>-2.536</v>
      </c>
      <c r="G93" s="4">
        <v>2.5990000000000002</v>
      </c>
      <c r="H93" s="4">
        <v>9.1129999999999995</v>
      </c>
      <c r="I93" s="4">
        <v>1.268</v>
      </c>
      <c r="J93" s="4">
        <v>2.536</v>
      </c>
      <c r="K93" s="4">
        <v>2.4159999999999999</v>
      </c>
      <c r="L93" s="4">
        <v>2.2570000000000001</v>
      </c>
      <c r="M93" s="4">
        <v>2.3029999999999999</v>
      </c>
    </row>
    <row r="94" spans="1:13" x14ac:dyDescent="0.25">
      <c r="A94" t="s">
        <v>102</v>
      </c>
      <c r="B94" s="4">
        <v>3.5790000000000002</v>
      </c>
      <c r="C94" s="4">
        <v>-1.802</v>
      </c>
      <c r="D94" s="4">
        <v>9.3350000000000009</v>
      </c>
      <c r="E94" s="4">
        <v>6.3639999999999999</v>
      </c>
      <c r="F94" s="4">
        <v>2.0630000000000002</v>
      </c>
      <c r="G94" s="4">
        <v>0.95399999999999996</v>
      </c>
      <c r="H94" s="4">
        <v>2.4950000000000001</v>
      </c>
      <c r="I94" s="4">
        <v>3.9260000000000002</v>
      </c>
      <c r="J94" s="4">
        <v>3.2810000000000001</v>
      </c>
      <c r="K94" s="4">
        <v>3.3109999999999999</v>
      </c>
      <c r="L94" s="4">
        <v>3.3519999999999999</v>
      </c>
      <c r="M94" s="4">
        <v>3.3679999999999999</v>
      </c>
    </row>
    <row r="95" spans="1:13" x14ac:dyDescent="0.25">
      <c r="A95" t="s">
        <v>103</v>
      </c>
      <c r="B95" s="4">
        <v>0.42899999999999999</v>
      </c>
      <c r="C95" s="4">
        <v>-8.8680000000000003</v>
      </c>
      <c r="D95" s="4">
        <v>8.9309999999999992</v>
      </c>
      <c r="E95" s="4">
        <v>4.8209999999999997</v>
      </c>
      <c r="F95" s="4">
        <v>0.71499999999999997</v>
      </c>
      <c r="G95" s="4">
        <v>0.72599999999999998</v>
      </c>
      <c r="H95" s="4">
        <v>0.54600000000000004</v>
      </c>
      <c r="I95" s="4">
        <v>0.75900000000000001</v>
      </c>
      <c r="J95" s="4">
        <v>0.56799999999999995</v>
      </c>
      <c r="K95" s="4">
        <v>0.68400000000000005</v>
      </c>
      <c r="L95" s="4">
        <v>0.71899999999999997</v>
      </c>
      <c r="M95" s="4">
        <v>0.71899999999999997</v>
      </c>
    </row>
    <row r="96" spans="1:13" x14ac:dyDescent="0.25">
      <c r="A96" t="s">
        <v>104</v>
      </c>
      <c r="B96" s="4">
        <v>1.8089999999999999</v>
      </c>
      <c r="C96" s="4">
        <v>-8.3040000000000003</v>
      </c>
      <c r="D96" s="4">
        <v>5.7050000000000001</v>
      </c>
      <c r="E96" s="4">
        <v>6.4390000000000001</v>
      </c>
      <c r="F96" s="4">
        <v>2.746</v>
      </c>
      <c r="G96" s="4">
        <v>-0.53500000000000003</v>
      </c>
      <c r="H96" s="4">
        <v>2.1</v>
      </c>
      <c r="I96" s="4">
        <v>1.5489999999999999</v>
      </c>
      <c r="J96" s="4">
        <v>1.5489999999999999</v>
      </c>
      <c r="K96" s="4">
        <v>1.5489999999999999</v>
      </c>
      <c r="L96" s="4">
        <v>1.5489999999999999</v>
      </c>
      <c r="M96" s="4">
        <v>1.5489999999999999</v>
      </c>
    </row>
    <row r="97" spans="1:13" x14ac:dyDescent="0.25">
      <c r="A97" t="s">
        <v>105</v>
      </c>
      <c r="B97" s="4">
        <v>-0.40200000000000002</v>
      </c>
      <c r="C97" s="4">
        <v>-4.1689999999999996</v>
      </c>
      <c r="D97" s="4">
        <v>2.6970000000000001</v>
      </c>
      <c r="E97" s="4">
        <v>0.96</v>
      </c>
      <c r="F97" s="4">
        <v>1.2450000000000001</v>
      </c>
      <c r="G97" s="4">
        <v>0.104</v>
      </c>
      <c r="H97" s="4">
        <v>1.0760000000000001</v>
      </c>
      <c r="I97" s="4">
        <v>0.63300000000000001</v>
      </c>
      <c r="J97" s="4">
        <v>0.63400000000000001</v>
      </c>
      <c r="K97" s="4">
        <v>0.55100000000000005</v>
      </c>
      <c r="L97" s="4">
        <v>0.52400000000000002</v>
      </c>
      <c r="M97" s="4">
        <v>0.496</v>
      </c>
    </row>
    <row r="98" spans="1:13" x14ac:dyDescent="0.25">
      <c r="A98" t="s">
        <v>106</v>
      </c>
      <c r="B98" s="4">
        <v>1.7509999999999999</v>
      </c>
      <c r="C98" s="4">
        <v>-1.103</v>
      </c>
      <c r="D98" s="4">
        <v>3.6560000000000001</v>
      </c>
      <c r="E98" s="4">
        <v>2.6469999999999998</v>
      </c>
      <c r="F98" s="4">
        <v>2.8839999999999999</v>
      </c>
      <c r="G98" s="4">
        <v>2.4889999999999999</v>
      </c>
      <c r="H98" s="4">
        <v>2.7</v>
      </c>
      <c r="I98" s="4">
        <v>2.9</v>
      </c>
      <c r="J98" s="4">
        <v>3</v>
      </c>
      <c r="K98" s="4">
        <v>3</v>
      </c>
      <c r="L98" s="4">
        <v>3</v>
      </c>
      <c r="M98" s="4">
        <v>3</v>
      </c>
    </row>
    <row r="99" spans="1:13" x14ac:dyDescent="0.25">
      <c r="A99" t="s">
        <v>381</v>
      </c>
      <c r="B99" s="4">
        <v>4.5</v>
      </c>
      <c r="C99" s="4">
        <v>-2.6</v>
      </c>
      <c r="D99" s="4">
        <v>4.0999999999999996</v>
      </c>
      <c r="E99" s="4">
        <v>3.2</v>
      </c>
      <c r="F99" s="4">
        <v>5.0999999999999996</v>
      </c>
      <c r="G99" s="4">
        <v>4.8</v>
      </c>
      <c r="H99" s="4">
        <v>5.8520000000000003</v>
      </c>
      <c r="I99" s="4">
        <v>4.7750000000000004</v>
      </c>
      <c r="J99" s="4">
        <v>4.1689999999999996</v>
      </c>
      <c r="K99" s="4">
        <v>3.02</v>
      </c>
      <c r="L99" s="4">
        <v>3.3879999999999999</v>
      </c>
      <c r="M99" s="4">
        <v>3.4289999999999998</v>
      </c>
    </row>
    <row r="100" spans="1:13" x14ac:dyDescent="0.25">
      <c r="A100" t="s">
        <v>107</v>
      </c>
      <c r="B100" s="4">
        <v>5.1139999999999999</v>
      </c>
      <c r="C100" s="4">
        <v>-0.27300000000000002</v>
      </c>
      <c r="D100" s="4">
        <v>7.59</v>
      </c>
      <c r="E100" s="4">
        <v>4.8600000000000003</v>
      </c>
      <c r="F100" s="4">
        <v>5.72</v>
      </c>
      <c r="G100" s="4">
        <v>4.7249999999999996</v>
      </c>
      <c r="H100" s="4">
        <v>4.8150000000000004</v>
      </c>
      <c r="I100" s="4">
        <v>4.8559999999999999</v>
      </c>
      <c r="J100" s="4">
        <v>5.0209999999999999</v>
      </c>
      <c r="K100" s="4">
        <v>5.0289999999999999</v>
      </c>
      <c r="L100" s="4">
        <v>5.0010000000000003</v>
      </c>
      <c r="M100" s="4">
        <v>4.97</v>
      </c>
    </row>
    <row r="101" spans="1:13" x14ac:dyDescent="0.25">
      <c r="A101" t="s">
        <v>108</v>
      </c>
      <c r="B101" s="4">
        <v>3.2639999999999998</v>
      </c>
      <c r="C101" s="4">
        <v>-1.468</v>
      </c>
      <c r="D101" s="4">
        <v>8.48</v>
      </c>
      <c r="E101" s="4">
        <v>4.5659999999999998</v>
      </c>
      <c r="F101" s="4">
        <v>2.6520000000000001</v>
      </c>
      <c r="G101" s="4">
        <v>5.2670000000000003</v>
      </c>
      <c r="H101" s="4">
        <v>3.9</v>
      </c>
      <c r="I101" s="4">
        <v>3.222</v>
      </c>
      <c r="J101" s="4">
        <v>2.5230000000000001</v>
      </c>
      <c r="K101" s="4">
        <v>2.1539999999999999</v>
      </c>
      <c r="L101" s="4">
        <v>2.1429999999999998</v>
      </c>
      <c r="M101" s="4">
        <v>2.0859999999999999</v>
      </c>
    </row>
    <row r="102" spans="1:13" x14ac:dyDescent="0.25">
      <c r="A102" t="s">
        <v>382</v>
      </c>
      <c r="B102" s="4">
        <v>2.3140000000000001</v>
      </c>
      <c r="C102" s="4">
        <v>-0.7</v>
      </c>
      <c r="D102" s="4">
        <v>4.6130000000000004</v>
      </c>
      <c r="E102" s="4">
        <v>2.7280000000000002</v>
      </c>
      <c r="F102" s="4">
        <v>1.583</v>
      </c>
      <c r="G102" s="4">
        <v>2.004</v>
      </c>
      <c r="H102" s="4">
        <v>0.89600000000000002</v>
      </c>
      <c r="I102" s="4">
        <v>1.83</v>
      </c>
      <c r="J102" s="4">
        <v>2.1520000000000001</v>
      </c>
      <c r="K102" s="4">
        <v>2.19</v>
      </c>
      <c r="L102" s="4">
        <v>1.9670000000000001</v>
      </c>
      <c r="M102" s="4">
        <v>1.9379999999999999</v>
      </c>
    </row>
    <row r="103" spans="1:13" x14ac:dyDescent="0.25">
      <c r="A103" t="s">
        <v>383</v>
      </c>
      <c r="B103" s="4">
        <v>4.7569999999999997</v>
      </c>
      <c r="C103" s="4">
        <v>-5.3410000000000002</v>
      </c>
      <c r="D103" s="4">
        <v>10.746</v>
      </c>
      <c r="E103" s="4">
        <v>4.2779999999999996</v>
      </c>
      <c r="F103" s="4">
        <v>4.069</v>
      </c>
      <c r="G103" s="4">
        <v>4.5720000000000001</v>
      </c>
      <c r="H103" s="4">
        <v>3.95</v>
      </c>
      <c r="I103" s="4">
        <v>3.95</v>
      </c>
      <c r="J103" s="4">
        <v>3.94</v>
      </c>
      <c r="K103" s="4">
        <v>3.85</v>
      </c>
      <c r="L103" s="4">
        <v>3.94</v>
      </c>
      <c r="M103" s="4">
        <v>3.95</v>
      </c>
    </row>
    <row r="104" spans="1:13" x14ac:dyDescent="0.25">
      <c r="A104" t="s">
        <v>109</v>
      </c>
      <c r="B104" s="4">
        <v>2.2639999999999998</v>
      </c>
      <c r="C104" s="4">
        <v>-4.8170000000000002</v>
      </c>
      <c r="D104" s="4">
        <v>1.6719999999999999</v>
      </c>
      <c r="E104" s="4">
        <v>6.7590000000000003</v>
      </c>
      <c r="F104" s="4">
        <v>-1.667</v>
      </c>
      <c r="G104" s="4">
        <v>-2.56</v>
      </c>
      <c r="H104" s="4">
        <v>2.5739999999999998</v>
      </c>
      <c r="I104" s="4">
        <v>3.927</v>
      </c>
      <c r="J104" s="4">
        <v>2.306</v>
      </c>
      <c r="K104" s="4">
        <v>2.266</v>
      </c>
      <c r="L104" s="4">
        <v>2.238</v>
      </c>
      <c r="M104" s="4">
        <v>2.2789999999999999</v>
      </c>
    </row>
    <row r="105" spans="1:13" x14ac:dyDescent="0.25">
      <c r="A105" t="s">
        <v>110</v>
      </c>
      <c r="B105" s="4">
        <v>4.601</v>
      </c>
      <c r="C105" s="4">
        <v>-7.149</v>
      </c>
      <c r="D105" s="4">
        <v>5.5069999999999997</v>
      </c>
      <c r="E105" s="4">
        <v>8.968</v>
      </c>
      <c r="F105" s="4">
        <v>9.0129999999999999</v>
      </c>
      <c r="G105" s="4">
        <v>9.0399999999999991</v>
      </c>
      <c r="H105" s="4">
        <v>7.9960000000000004</v>
      </c>
      <c r="I105" s="4">
        <v>5.266</v>
      </c>
      <c r="J105" s="4">
        <v>5.7789999999999999</v>
      </c>
      <c r="K105" s="4">
        <v>5.2649999999999997</v>
      </c>
      <c r="L105" s="4">
        <v>5.3280000000000003</v>
      </c>
      <c r="M105" s="4">
        <v>5.2939999999999996</v>
      </c>
    </row>
    <row r="106" spans="1:13" x14ac:dyDescent="0.25">
      <c r="A106" t="s">
        <v>384</v>
      </c>
      <c r="B106" s="4">
        <v>4.6520000000000001</v>
      </c>
      <c r="C106" s="4">
        <v>-0.435</v>
      </c>
      <c r="D106" s="4">
        <v>2.0609999999999999</v>
      </c>
      <c r="E106" s="4">
        <v>2.2519999999999998</v>
      </c>
      <c r="F106" s="4">
        <v>3.6579999999999999</v>
      </c>
      <c r="G106" s="4">
        <v>4.2990000000000004</v>
      </c>
      <c r="H106" s="4">
        <v>3.4870000000000001</v>
      </c>
      <c r="I106" s="4">
        <v>2.504</v>
      </c>
      <c r="J106" s="4">
        <v>2.4969999999999999</v>
      </c>
      <c r="K106" s="4">
        <v>2.4729999999999999</v>
      </c>
      <c r="L106" s="4">
        <v>2.4590000000000001</v>
      </c>
      <c r="M106" s="4">
        <v>2.4580000000000002</v>
      </c>
    </row>
    <row r="107" spans="1:13" x14ac:dyDescent="0.25">
      <c r="A107" t="s">
        <v>385</v>
      </c>
      <c r="B107" s="4">
        <v>0.16300000000000001</v>
      </c>
      <c r="C107" s="4">
        <v>-6.8789999999999996</v>
      </c>
      <c r="D107" s="4">
        <v>7.444</v>
      </c>
      <c r="E107" s="4">
        <v>4.2930000000000001</v>
      </c>
      <c r="F107" s="4">
        <v>2.3809999999999998</v>
      </c>
      <c r="G107" s="4">
        <v>2.383</v>
      </c>
      <c r="H107" s="4">
        <v>2.415</v>
      </c>
      <c r="I107" s="4">
        <v>2.327</v>
      </c>
      <c r="J107" s="4">
        <v>2.6429999999999998</v>
      </c>
      <c r="K107" s="4">
        <v>2.7029999999999998</v>
      </c>
      <c r="L107" s="4">
        <v>2.7709999999999999</v>
      </c>
      <c r="M107" s="4">
        <v>2.58</v>
      </c>
    </row>
    <row r="108" spans="1:13" x14ac:dyDescent="0.25">
      <c r="A108" t="s">
        <v>386</v>
      </c>
      <c r="B108" s="4">
        <v>0.67500000000000004</v>
      </c>
      <c r="C108" s="4">
        <v>-3.4689999999999999</v>
      </c>
      <c r="D108" s="4">
        <v>6.9429999999999996</v>
      </c>
      <c r="E108" s="4">
        <v>1.8069999999999999</v>
      </c>
      <c r="F108" s="4">
        <v>2.8540000000000001</v>
      </c>
      <c r="G108" s="4">
        <v>-0.442</v>
      </c>
      <c r="H108" s="4">
        <v>1.028</v>
      </c>
      <c r="I108" s="4">
        <v>2.1640000000000001</v>
      </c>
      <c r="J108" s="4">
        <v>2.3540000000000001</v>
      </c>
      <c r="K108" s="4">
        <v>2.359</v>
      </c>
      <c r="L108" s="4">
        <v>2.4239999999999999</v>
      </c>
      <c r="M108" s="4">
        <v>2.4300000000000002</v>
      </c>
    </row>
    <row r="109" spans="1:13" x14ac:dyDescent="0.25">
      <c r="A109" t="s">
        <v>111</v>
      </c>
      <c r="B109" s="4">
        <v>-6.8010000000000002</v>
      </c>
      <c r="C109" s="4">
        <v>-24.597000000000001</v>
      </c>
      <c r="D109" s="4">
        <v>2.016</v>
      </c>
      <c r="E109" s="4">
        <v>1</v>
      </c>
      <c r="F109" s="4">
        <v>-0.7</v>
      </c>
      <c r="G109" s="4">
        <v>-7.5</v>
      </c>
      <c r="H109" s="4"/>
      <c r="I109" s="4"/>
      <c r="J109" s="4"/>
      <c r="K109" s="4"/>
      <c r="L109" s="4"/>
      <c r="M109" s="4"/>
    </row>
    <row r="110" spans="1:13" x14ac:dyDescent="0.25">
      <c r="A110" t="s">
        <v>387</v>
      </c>
      <c r="B110" s="4">
        <v>-2.9119999999999999</v>
      </c>
      <c r="C110" s="4">
        <v>-5.2640000000000002</v>
      </c>
      <c r="D110" s="4">
        <v>1.897</v>
      </c>
      <c r="E110" s="4">
        <v>1.978</v>
      </c>
      <c r="F110" s="4">
        <v>2.085</v>
      </c>
      <c r="G110" s="4">
        <v>2.1869999999999998</v>
      </c>
      <c r="H110" s="4">
        <v>1.43</v>
      </c>
      <c r="I110" s="4">
        <v>1.1319999999999999</v>
      </c>
      <c r="J110" s="4">
        <v>0.83399999999999996</v>
      </c>
      <c r="K110" s="4">
        <v>1.4279999999999999</v>
      </c>
      <c r="L110" s="4">
        <v>1.532</v>
      </c>
      <c r="M110" s="4">
        <v>1.5389999999999999</v>
      </c>
    </row>
    <row r="111" spans="1:13" x14ac:dyDescent="0.25">
      <c r="A111" t="s">
        <v>112</v>
      </c>
      <c r="B111" s="4">
        <v>-2.516</v>
      </c>
      <c r="C111" s="4">
        <v>-2.9670000000000001</v>
      </c>
      <c r="D111" s="4">
        <v>5.0110000000000001</v>
      </c>
      <c r="E111" s="4">
        <v>4.8109999999999999</v>
      </c>
      <c r="F111" s="4">
        <v>4.5869999999999997</v>
      </c>
      <c r="G111" s="4">
        <v>4.0140000000000002</v>
      </c>
      <c r="H111" s="4">
        <v>4.569</v>
      </c>
      <c r="I111" s="4">
        <v>5.4409999999999998</v>
      </c>
      <c r="J111" s="4">
        <v>5.6180000000000003</v>
      </c>
      <c r="K111" s="4">
        <v>5.8650000000000002</v>
      </c>
      <c r="L111" s="4">
        <v>5.4960000000000004</v>
      </c>
      <c r="M111" s="4">
        <v>5.5430000000000001</v>
      </c>
    </row>
    <row r="112" spans="1:13" x14ac:dyDescent="0.25">
      <c r="A112" t="s">
        <v>113</v>
      </c>
      <c r="B112" s="4">
        <v>-11.196</v>
      </c>
      <c r="C112" s="4">
        <v>-29.456</v>
      </c>
      <c r="D112" s="4">
        <v>28.335000000000001</v>
      </c>
      <c r="E112" s="4">
        <v>-8.2520000000000007</v>
      </c>
      <c r="F112" s="4">
        <v>10.156000000000001</v>
      </c>
      <c r="G112" s="4">
        <v>1.92</v>
      </c>
      <c r="H112" s="4">
        <v>15.561999999999999</v>
      </c>
      <c r="I112" s="4">
        <v>4.2300000000000004</v>
      </c>
      <c r="J112" s="4">
        <v>2.286</v>
      </c>
      <c r="K112" s="4">
        <v>1.75</v>
      </c>
      <c r="L112" s="4">
        <v>1.9319999999999999</v>
      </c>
      <c r="M112" s="4">
        <v>2.2080000000000002</v>
      </c>
    </row>
    <row r="113" spans="1:13" x14ac:dyDescent="0.25">
      <c r="A113" t="s">
        <v>388</v>
      </c>
      <c r="B113" s="4">
        <v>-2.1669999999999998</v>
      </c>
      <c r="C113" s="4">
        <v>-5.33</v>
      </c>
      <c r="D113" s="4">
        <v>18.661000000000001</v>
      </c>
      <c r="E113" s="4">
        <v>-5.4640000000000004</v>
      </c>
      <c r="F113" s="4">
        <v>4.7510000000000003</v>
      </c>
      <c r="G113" s="4">
        <v>1.5</v>
      </c>
      <c r="H113" s="4">
        <v>1</v>
      </c>
      <c r="I113" s="4">
        <v>1.5</v>
      </c>
      <c r="J113" s="4">
        <v>2</v>
      </c>
      <c r="K113" s="4">
        <v>2</v>
      </c>
      <c r="L113" s="4">
        <v>2</v>
      </c>
      <c r="M113" s="4">
        <v>2</v>
      </c>
    </row>
    <row r="114" spans="1:13" x14ac:dyDescent="0.25">
      <c r="A114" t="s">
        <v>389</v>
      </c>
      <c r="B114" s="4">
        <v>4.7229999999999999</v>
      </c>
      <c r="C114" s="4">
        <v>4.8000000000000001E-2</v>
      </c>
      <c r="D114" s="4">
        <v>6.3609999999999998</v>
      </c>
      <c r="E114" s="4">
        <v>2.516</v>
      </c>
      <c r="F114" s="4">
        <v>0.42799999999999999</v>
      </c>
      <c r="G114" s="4">
        <v>2.726</v>
      </c>
      <c r="H114" s="4">
        <v>2.7330000000000001</v>
      </c>
      <c r="I114" s="4">
        <v>2.9329999999999998</v>
      </c>
      <c r="J114" s="4">
        <v>2.129</v>
      </c>
      <c r="K114" s="4">
        <v>2.4569999999999999</v>
      </c>
      <c r="L114" s="4">
        <v>2.528</v>
      </c>
      <c r="M114" s="4">
        <v>2.4590000000000001</v>
      </c>
    </row>
    <row r="115" spans="1:13" x14ac:dyDescent="0.25">
      <c r="A115" t="s">
        <v>114</v>
      </c>
      <c r="B115" s="4">
        <v>2.7490000000000001</v>
      </c>
      <c r="C115" s="4">
        <v>-0.51</v>
      </c>
      <c r="D115" s="4">
        <v>6.93</v>
      </c>
      <c r="E115" s="4">
        <v>-1.097</v>
      </c>
      <c r="F115" s="4">
        <v>9.9000000000000005E-2</v>
      </c>
      <c r="G115" s="4">
        <v>0.35899999999999999</v>
      </c>
      <c r="H115" s="4">
        <v>1.177</v>
      </c>
      <c r="I115" s="4">
        <v>2.0920000000000001</v>
      </c>
      <c r="J115" s="4">
        <v>2.2759999999999998</v>
      </c>
      <c r="K115" s="4">
        <v>2.181</v>
      </c>
      <c r="L115" s="4">
        <v>2.1190000000000002</v>
      </c>
      <c r="M115" s="4">
        <v>2.1150000000000002</v>
      </c>
    </row>
    <row r="116" spans="1:13" x14ac:dyDescent="0.25">
      <c r="A116" t="s">
        <v>390</v>
      </c>
      <c r="B116" s="4">
        <v>-2.5640000000000001</v>
      </c>
      <c r="C116" s="4">
        <v>-54.335999999999999</v>
      </c>
      <c r="D116" s="4">
        <v>23.536000000000001</v>
      </c>
      <c r="E116" s="4">
        <v>-19.609000000000002</v>
      </c>
      <c r="F116" s="4">
        <v>75.061999999999998</v>
      </c>
      <c r="G116" s="4">
        <v>8.8079999999999998</v>
      </c>
      <c r="H116" s="4">
        <v>2.593</v>
      </c>
      <c r="I116" s="4">
        <v>2.798</v>
      </c>
      <c r="J116" s="4">
        <v>3.1560000000000001</v>
      </c>
      <c r="K116" s="4">
        <v>3.0870000000000002</v>
      </c>
      <c r="L116" s="4">
        <v>3.0920000000000001</v>
      </c>
      <c r="M116" s="4">
        <v>3.02</v>
      </c>
    </row>
    <row r="117" spans="1:13" x14ac:dyDescent="0.25">
      <c r="A117" t="s">
        <v>391</v>
      </c>
      <c r="B117" s="4">
        <v>4.4109999999999996</v>
      </c>
      <c r="C117" s="4">
        <v>-7.1379999999999999</v>
      </c>
      <c r="D117" s="4">
        <v>4.6509999999999998</v>
      </c>
      <c r="E117" s="4">
        <v>4.1559999999999997</v>
      </c>
      <c r="F117" s="4">
        <v>4.2030000000000003</v>
      </c>
      <c r="G117" s="4">
        <v>4.2</v>
      </c>
      <c r="H117" s="4">
        <v>3.8490000000000002</v>
      </c>
      <c r="I117" s="4">
        <v>4.3230000000000004</v>
      </c>
      <c r="J117" s="4">
        <v>4.9139999999999997</v>
      </c>
      <c r="K117" s="4">
        <v>4.9119999999999999</v>
      </c>
      <c r="L117" s="4">
        <v>5</v>
      </c>
      <c r="M117" s="4">
        <v>5.0129999999999999</v>
      </c>
    </row>
    <row r="118" spans="1:13" x14ac:dyDescent="0.25">
      <c r="A118" t="s">
        <v>115</v>
      </c>
      <c r="B118" s="4">
        <v>5.4480000000000004</v>
      </c>
      <c r="C118" s="4">
        <v>1.0129999999999999</v>
      </c>
      <c r="D118" s="4">
        <v>4.5579999999999998</v>
      </c>
      <c r="E118" s="4">
        <v>0.92100000000000004</v>
      </c>
      <c r="F118" s="4">
        <v>1.8919999999999999</v>
      </c>
      <c r="G118" s="4">
        <v>1.8</v>
      </c>
      <c r="H118" s="4">
        <v>2.3969999999999998</v>
      </c>
      <c r="I118" s="4">
        <v>2.7370000000000001</v>
      </c>
      <c r="J118" s="4">
        <v>3.1160000000000001</v>
      </c>
      <c r="K118" s="4">
        <v>3.278</v>
      </c>
      <c r="L118" s="4">
        <v>3.387</v>
      </c>
      <c r="M118" s="4">
        <v>3.387</v>
      </c>
    </row>
    <row r="119" spans="1:13" x14ac:dyDescent="0.25">
      <c r="A119" t="s">
        <v>116</v>
      </c>
      <c r="B119" s="4">
        <v>4.4130000000000003</v>
      </c>
      <c r="C119" s="4">
        <v>-5.4569999999999999</v>
      </c>
      <c r="D119" s="4">
        <v>3.3149999999999999</v>
      </c>
      <c r="E119" s="4">
        <v>9.032</v>
      </c>
      <c r="F119" s="4">
        <v>3.5369999999999999</v>
      </c>
      <c r="G119" s="4">
        <v>5.1050000000000004</v>
      </c>
      <c r="H119" s="4">
        <v>4.5</v>
      </c>
      <c r="I119" s="4">
        <v>4</v>
      </c>
      <c r="J119" s="4">
        <v>4</v>
      </c>
      <c r="K119" s="4">
        <v>4</v>
      </c>
      <c r="L119" s="4">
        <v>4</v>
      </c>
      <c r="M119" s="4">
        <v>4</v>
      </c>
    </row>
    <row r="120" spans="1:13" x14ac:dyDescent="0.25">
      <c r="A120" t="s">
        <v>117</v>
      </c>
      <c r="B120" s="4">
        <v>7.298</v>
      </c>
      <c r="C120" s="4">
        <v>-32.908999999999999</v>
      </c>
      <c r="D120" s="4">
        <v>37.508000000000003</v>
      </c>
      <c r="E120" s="4">
        <v>13.826000000000001</v>
      </c>
      <c r="F120" s="4">
        <v>4.8869999999999996</v>
      </c>
      <c r="G120" s="4">
        <v>3.2850000000000001</v>
      </c>
      <c r="H120" s="4">
        <v>4.7859999999999996</v>
      </c>
      <c r="I120" s="4">
        <v>4.5</v>
      </c>
      <c r="J120" s="4">
        <v>4.0869999999999997</v>
      </c>
      <c r="K120" s="4">
        <v>4.01</v>
      </c>
      <c r="L120" s="4">
        <v>4.008</v>
      </c>
      <c r="M120" s="4">
        <v>4.0469999999999997</v>
      </c>
    </row>
    <row r="121" spans="1:13" x14ac:dyDescent="0.25">
      <c r="A121" t="s">
        <v>118</v>
      </c>
      <c r="B121" s="4">
        <v>4.7560000000000002</v>
      </c>
      <c r="C121" s="4">
        <v>-1.2350000000000001</v>
      </c>
      <c r="D121" s="4">
        <v>3.0529999999999999</v>
      </c>
      <c r="E121" s="4">
        <v>3.4750000000000001</v>
      </c>
      <c r="F121" s="4">
        <v>4.657</v>
      </c>
      <c r="G121" s="4">
        <v>4.7</v>
      </c>
      <c r="H121" s="4">
        <v>5</v>
      </c>
      <c r="I121" s="4">
        <v>5.4</v>
      </c>
      <c r="J121" s="4">
        <v>5.2</v>
      </c>
      <c r="K121" s="4">
        <v>5.0999999999999996</v>
      </c>
      <c r="L121" s="4">
        <v>5.0999999999999996</v>
      </c>
      <c r="M121" s="4">
        <v>5.0999999999999996</v>
      </c>
    </row>
    <row r="122" spans="1:13" x14ac:dyDescent="0.25">
      <c r="A122" t="s">
        <v>119</v>
      </c>
      <c r="B122" s="4">
        <v>4.085</v>
      </c>
      <c r="C122" s="4">
        <v>-3.4569999999999999</v>
      </c>
      <c r="D122" s="4">
        <v>13.411</v>
      </c>
      <c r="E122" s="4">
        <v>2.4830000000000001</v>
      </c>
      <c r="F122" s="4">
        <v>10.622</v>
      </c>
      <c r="G122" s="4">
        <v>6.7990000000000004</v>
      </c>
      <c r="H122" s="4">
        <v>3.9</v>
      </c>
      <c r="I122" s="4">
        <v>3.9</v>
      </c>
      <c r="J122" s="4">
        <v>4</v>
      </c>
      <c r="K122" s="4">
        <v>4</v>
      </c>
      <c r="L122" s="4">
        <v>4</v>
      </c>
      <c r="M122" s="4">
        <v>4</v>
      </c>
    </row>
    <row r="123" spans="1:13" x14ac:dyDescent="0.25">
      <c r="A123" t="s">
        <v>392</v>
      </c>
      <c r="B123" s="4">
        <v>10.468999999999999</v>
      </c>
      <c r="C123" s="4">
        <v>-2.7770000000000001</v>
      </c>
      <c r="D123" s="4">
        <v>1.1970000000000001</v>
      </c>
      <c r="E123" s="4">
        <v>-1.0960000000000001</v>
      </c>
      <c r="F123" s="4">
        <v>-3.99</v>
      </c>
      <c r="G123" s="4">
        <v>3</v>
      </c>
      <c r="H123" s="4">
        <v>2.5270000000000001</v>
      </c>
      <c r="I123" s="4">
        <v>4.07</v>
      </c>
      <c r="J123" s="4">
        <v>2.3650000000000002</v>
      </c>
      <c r="K123" s="4">
        <v>1.9159999999999999</v>
      </c>
      <c r="L123" s="4">
        <v>1.79</v>
      </c>
      <c r="M123" s="4">
        <v>1.605</v>
      </c>
    </row>
    <row r="124" spans="1:13" x14ac:dyDescent="0.25">
      <c r="A124" t="s">
        <v>393</v>
      </c>
      <c r="B124" s="4">
        <v>3.1459999999999999</v>
      </c>
      <c r="C124" s="4">
        <v>-0.42899999999999999</v>
      </c>
      <c r="D124" s="4">
        <v>0.73699999999999999</v>
      </c>
      <c r="E124" s="4">
        <v>6.7960000000000003</v>
      </c>
      <c r="F124" s="4">
        <v>6.8090000000000002</v>
      </c>
      <c r="G124" s="4">
        <v>6.3079999999999998</v>
      </c>
      <c r="H124" s="4">
        <v>3.9529999999999998</v>
      </c>
      <c r="I124" s="4">
        <v>4.2709999999999999</v>
      </c>
      <c r="J124" s="4">
        <v>4.3899999999999997</v>
      </c>
      <c r="K124" s="4">
        <v>5.6449999999999996</v>
      </c>
      <c r="L124" s="4">
        <v>4.6449999999999996</v>
      </c>
      <c r="M124" s="4">
        <v>2.9870000000000001</v>
      </c>
    </row>
    <row r="125" spans="1:13" x14ac:dyDescent="0.25">
      <c r="A125" t="s">
        <v>120</v>
      </c>
      <c r="B125" s="4">
        <v>2.891</v>
      </c>
      <c r="C125" s="4">
        <v>-14.547000000000001</v>
      </c>
      <c r="D125" s="4">
        <v>3.4039999999999999</v>
      </c>
      <c r="E125" s="4">
        <v>8.6929999999999996</v>
      </c>
      <c r="F125" s="4">
        <v>5.008</v>
      </c>
      <c r="G125" s="4">
        <v>4.9249999999999998</v>
      </c>
      <c r="H125" s="4">
        <v>3.2</v>
      </c>
      <c r="I125" s="4">
        <v>3.4</v>
      </c>
      <c r="J125" s="4">
        <v>3.4</v>
      </c>
      <c r="K125" s="4">
        <v>3.4</v>
      </c>
      <c r="L125" s="4">
        <v>3.4</v>
      </c>
      <c r="M125" s="4">
        <v>3.4</v>
      </c>
    </row>
    <row r="126" spans="1:13" x14ac:dyDescent="0.25">
      <c r="A126" t="s">
        <v>121</v>
      </c>
      <c r="B126" s="4">
        <v>-0.39300000000000002</v>
      </c>
      <c r="C126" s="4">
        <v>-8.3539999999999992</v>
      </c>
      <c r="D126" s="4">
        <v>6.048</v>
      </c>
      <c r="E126" s="4">
        <v>3.71</v>
      </c>
      <c r="F126" s="4">
        <v>3.3540000000000001</v>
      </c>
      <c r="G126" s="4">
        <v>1.427</v>
      </c>
      <c r="H126" s="4">
        <v>0.99</v>
      </c>
      <c r="I126" s="4">
        <v>1.544</v>
      </c>
      <c r="J126" s="4">
        <v>2.044</v>
      </c>
      <c r="K126" s="4">
        <v>2.1389999999999998</v>
      </c>
      <c r="L126" s="4">
        <v>2.0840000000000001</v>
      </c>
      <c r="M126" s="4">
        <v>2.0910000000000002</v>
      </c>
    </row>
    <row r="127" spans="1:13" x14ac:dyDescent="0.25">
      <c r="A127" t="s">
        <v>394</v>
      </c>
      <c r="B127" s="4">
        <v>3.363</v>
      </c>
      <c r="C127" s="4">
        <v>-1.976</v>
      </c>
      <c r="D127" s="4">
        <v>3.1</v>
      </c>
      <c r="E127" s="4">
        <v>-2.9060000000000001</v>
      </c>
      <c r="F127" s="4">
        <v>0.48199999999999998</v>
      </c>
      <c r="G127" s="4">
        <v>0.71899999999999997</v>
      </c>
      <c r="H127" s="4">
        <v>0.98799999999999999</v>
      </c>
      <c r="I127" s="4">
        <v>1.38</v>
      </c>
      <c r="J127" s="4">
        <v>0.76100000000000001</v>
      </c>
      <c r="K127" s="4">
        <v>0.69299999999999995</v>
      </c>
      <c r="L127" s="4">
        <v>0.66100000000000003</v>
      </c>
      <c r="M127" s="4">
        <v>0.66200000000000003</v>
      </c>
    </row>
    <row r="128" spans="1:13" x14ac:dyDescent="0.25">
      <c r="A128" t="s">
        <v>185</v>
      </c>
      <c r="B128" s="4">
        <v>2.105</v>
      </c>
      <c r="C128" s="4">
        <v>-2.2749999999999999</v>
      </c>
      <c r="D128" s="4">
        <v>4.6529999999999996</v>
      </c>
      <c r="E128" s="4">
        <v>6.36</v>
      </c>
      <c r="F128" s="4">
        <v>2.556</v>
      </c>
      <c r="G128" s="4">
        <v>2.5910000000000002</v>
      </c>
      <c r="H128" s="4">
        <v>3.528</v>
      </c>
      <c r="I128" s="4">
        <v>3.8260000000000001</v>
      </c>
      <c r="J128" s="4">
        <v>3.8420000000000001</v>
      </c>
      <c r="K128" s="4">
        <v>3.7480000000000002</v>
      </c>
      <c r="L128" s="4">
        <v>3.702</v>
      </c>
      <c r="M128" s="4">
        <v>3.74</v>
      </c>
    </row>
    <row r="129" spans="1:13" x14ac:dyDescent="0.25">
      <c r="A129" t="s">
        <v>395</v>
      </c>
      <c r="B129" s="4">
        <v>3.6</v>
      </c>
      <c r="C129" s="4">
        <v>-8.3000000000000007</v>
      </c>
      <c r="D129" s="4">
        <v>13.9</v>
      </c>
      <c r="E129" s="4">
        <v>-4.5999999999999996</v>
      </c>
      <c r="F129" s="4">
        <v>1.2</v>
      </c>
      <c r="G129" s="4">
        <v>0.1</v>
      </c>
      <c r="H129" s="4">
        <v>1.7</v>
      </c>
      <c r="I129" s="4">
        <v>2.15</v>
      </c>
      <c r="J129" s="4">
        <v>3.5</v>
      </c>
      <c r="K129" s="4">
        <v>3.7</v>
      </c>
      <c r="L129" s="4">
        <v>3.7</v>
      </c>
      <c r="M129" s="4">
        <v>3.5</v>
      </c>
    </row>
    <row r="130" spans="1:13" x14ac:dyDescent="0.25">
      <c r="A130" t="s">
        <v>122</v>
      </c>
      <c r="B130" s="4">
        <v>5.6020000000000003</v>
      </c>
      <c r="C130" s="4">
        <v>-4.5579999999999998</v>
      </c>
      <c r="D130" s="4">
        <v>1.637</v>
      </c>
      <c r="E130" s="4">
        <v>5.0330000000000004</v>
      </c>
      <c r="F130" s="4">
        <v>7.4219999999999997</v>
      </c>
      <c r="G130" s="4">
        <v>5.1219999999999999</v>
      </c>
      <c r="H130" s="4">
        <v>5.4969999999999999</v>
      </c>
      <c r="I130" s="4">
        <v>5.5010000000000003</v>
      </c>
      <c r="J130" s="4">
        <v>5.4710000000000001</v>
      </c>
      <c r="K130" s="4">
        <v>5.28</v>
      </c>
      <c r="L130" s="4">
        <v>5.008</v>
      </c>
      <c r="M130" s="4">
        <v>5.0149999999999997</v>
      </c>
    </row>
    <row r="131" spans="1:13" x14ac:dyDescent="0.25">
      <c r="A131" t="s">
        <v>123</v>
      </c>
      <c r="B131" s="4">
        <v>4.3940000000000001</v>
      </c>
      <c r="C131" s="4">
        <v>-14.993</v>
      </c>
      <c r="D131" s="4">
        <v>13.045999999999999</v>
      </c>
      <c r="E131" s="4">
        <v>7.74</v>
      </c>
      <c r="F131" s="4">
        <v>6.4779999999999998</v>
      </c>
      <c r="G131" s="4">
        <v>3.1640000000000001</v>
      </c>
      <c r="H131" s="4">
        <v>3.2</v>
      </c>
      <c r="I131" s="4">
        <v>3.2</v>
      </c>
      <c r="J131" s="4">
        <v>3</v>
      </c>
      <c r="K131" s="4">
        <v>3</v>
      </c>
      <c r="L131" s="4">
        <v>3</v>
      </c>
      <c r="M131" s="4">
        <v>3</v>
      </c>
    </row>
    <row r="132" spans="1:13" x14ac:dyDescent="0.25">
      <c r="A132" t="s">
        <v>124</v>
      </c>
      <c r="B132" s="4">
        <v>2.891</v>
      </c>
      <c r="C132" s="4">
        <v>-7.1779999999999999</v>
      </c>
      <c r="D132" s="4">
        <v>8.1549999999999994</v>
      </c>
      <c r="E132" s="4">
        <v>1.8129999999999999</v>
      </c>
      <c r="F132" s="4">
        <v>3.6560000000000001</v>
      </c>
      <c r="G132" s="4">
        <v>3.7930000000000001</v>
      </c>
      <c r="H132" s="4">
        <v>4.3940000000000001</v>
      </c>
      <c r="I132" s="4">
        <v>4.202</v>
      </c>
      <c r="J132" s="4">
        <v>4.0039999999999996</v>
      </c>
      <c r="K132" s="4">
        <v>4</v>
      </c>
      <c r="L132" s="4">
        <v>3.9020000000000001</v>
      </c>
      <c r="M132" s="4">
        <v>3.798</v>
      </c>
    </row>
    <row r="133" spans="1:13" x14ac:dyDescent="0.25">
      <c r="A133" t="s">
        <v>396</v>
      </c>
      <c r="B133" s="4">
        <v>2.3180000000000001</v>
      </c>
      <c r="C133" s="4">
        <v>-1.22</v>
      </c>
      <c r="D133" s="4">
        <v>2.3769999999999998</v>
      </c>
      <c r="E133" s="4">
        <v>4.3639999999999999</v>
      </c>
      <c r="F133" s="4">
        <v>5.4820000000000002</v>
      </c>
      <c r="G133" s="4">
        <v>2.149</v>
      </c>
      <c r="H133" s="4">
        <v>2.48</v>
      </c>
      <c r="I133" s="4">
        <v>3.4910000000000001</v>
      </c>
      <c r="J133" s="4">
        <v>4.2770000000000001</v>
      </c>
      <c r="K133" s="4">
        <v>3.9780000000000002</v>
      </c>
      <c r="L133" s="4">
        <v>9.1989999999999998</v>
      </c>
      <c r="M133" s="4">
        <v>11.333</v>
      </c>
    </row>
    <row r="134" spans="1:13" x14ac:dyDescent="0.25">
      <c r="A134" t="s">
        <v>125</v>
      </c>
      <c r="B134" s="4">
        <v>6.5620000000000003</v>
      </c>
      <c r="C134" s="4">
        <v>-9.032</v>
      </c>
      <c r="D134" s="4">
        <v>-11.994999999999999</v>
      </c>
      <c r="E134" s="4">
        <v>4.0170000000000003</v>
      </c>
      <c r="F134" s="4">
        <v>0.997</v>
      </c>
      <c r="G134" s="4">
        <v>-1.1220000000000001</v>
      </c>
      <c r="H134" s="4">
        <v>-2.677</v>
      </c>
      <c r="I134" s="4">
        <v>2.9809999999999999</v>
      </c>
      <c r="J134" s="4">
        <v>2.9830000000000001</v>
      </c>
      <c r="K134" s="4">
        <v>2.5129999999999999</v>
      </c>
      <c r="L134" s="4">
        <v>2.1619999999999999</v>
      </c>
      <c r="M134" s="4">
        <v>1.8080000000000001</v>
      </c>
    </row>
    <row r="135" spans="1:13" x14ac:dyDescent="0.25">
      <c r="A135" t="s">
        <v>126</v>
      </c>
      <c r="B135" s="4">
        <v>-0.83899999999999997</v>
      </c>
      <c r="C135" s="4">
        <v>-8.1010000000000009</v>
      </c>
      <c r="D135" s="4">
        <v>3.6040000000000001</v>
      </c>
      <c r="E135" s="4">
        <v>5.399</v>
      </c>
      <c r="F135" s="4">
        <v>4.4429999999999996</v>
      </c>
      <c r="G135" s="4">
        <v>3.7120000000000002</v>
      </c>
      <c r="H135" s="4">
        <v>3.5960000000000001</v>
      </c>
      <c r="I135" s="4">
        <v>3.843</v>
      </c>
      <c r="J135" s="4">
        <v>2.919</v>
      </c>
      <c r="K135" s="4">
        <v>3.036</v>
      </c>
      <c r="L135" s="4">
        <v>3.0419999999999998</v>
      </c>
      <c r="M135" s="4">
        <v>3.0179999999999998</v>
      </c>
    </row>
    <row r="136" spans="1:13" x14ac:dyDescent="0.25">
      <c r="A136" t="s">
        <v>397</v>
      </c>
      <c r="B136" s="4">
        <v>8.4870000000000001</v>
      </c>
      <c r="C136" s="4">
        <v>1.982</v>
      </c>
      <c r="D136" s="4">
        <v>7.2069999999999999</v>
      </c>
      <c r="E136" s="4">
        <v>2.952</v>
      </c>
      <c r="F136" s="4">
        <v>0.64600000000000002</v>
      </c>
      <c r="G136" s="4">
        <v>1.595</v>
      </c>
      <c r="H136" s="4">
        <v>2.1379999999999999</v>
      </c>
      <c r="I136" s="4">
        <v>1.9430000000000001</v>
      </c>
      <c r="J136" s="4">
        <v>1.8560000000000001</v>
      </c>
      <c r="K136" s="4">
        <v>1.772</v>
      </c>
      <c r="L136" s="4">
        <v>1.7769999999999999</v>
      </c>
      <c r="M136" s="4">
        <v>1.788</v>
      </c>
    </row>
    <row r="137" spans="1:13" x14ac:dyDescent="0.25">
      <c r="A137" t="s">
        <v>127</v>
      </c>
      <c r="B137" s="4">
        <v>6.657</v>
      </c>
      <c r="C137" s="4">
        <v>-2.37</v>
      </c>
      <c r="D137" s="4">
        <v>4.8380000000000001</v>
      </c>
      <c r="E137" s="4">
        <v>5.6310000000000002</v>
      </c>
      <c r="F137" s="4">
        <v>1.9830000000000001</v>
      </c>
      <c r="G137" s="4">
        <v>3.665</v>
      </c>
      <c r="H137" s="4">
        <v>4.3150000000000004</v>
      </c>
      <c r="I137" s="4">
        <v>5.1619999999999999</v>
      </c>
      <c r="J137" s="4">
        <v>5.0380000000000003</v>
      </c>
      <c r="K137" s="4">
        <v>4.99</v>
      </c>
      <c r="L137" s="4">
        <v>4.9930000000000003</v>
      </c>
      <c r="M137" s="4">
        <v>5.0049999999999999</v>
      </c>
    </row>
    <row r="138" spans="1:13" x14ac:dyDescent="0.25">
      <c r="A138" t="s">
        <v>398</v>
      </c>
      <c r="B138" s="4">
        <v>2.2999999999999998</v>
      </c>
      <c r="C138" s="4">
        <v>-3.8769999999999998</v>
      </c>
      <c r="D138" s="4">
        <v>6.2779999999999996</v>
      </c>
      <c r="E138" s="4">
        <v>5.0069999999999997</v>
      </c>
      <c r="F138" s="4">
        <v>-0.60099999999999998</v>
      </c>
      <c r="G138" s="4">
        <v>1.08</v>
      </c>
      <c r="H138" s="4">
        <v>1.4330000000000001</v>
      </c>
      <c r="I138" s="4">
        <v>1.222</v>
      </c>
      <c r="J138" s="4">
        <v>1.3819999999999999</v>
      </c>
      <c r="K138" s="4">
        <v>1.369</v>
      </c>
      <c r="L138" s="4">
        <v>1.3</v>
      </c>
      <c r="M138" s="4">
        <v>1.2090000000000001</v>
      </c>
    </row>
    <row r="139" spans="1:13" x14ac:dyDescent="0.25">
      <c r="A139" t="s">
        <v>128</v>
      </c>
      <c r="B139" s="4">
        <v>3.02</v>
      </c>
      <c r="C139" s="4">
        <v>-1.3109999999999999</v>
      </c>
      <c r="D139" s="4">
        <v>5.6909999999999998</v>
      </c>
      <c r="E139" s="4">
        <v>2.8580000000000001</v>
      </c>
      <c r="F139" s="4">
        <v>1.8260000000000001</v>
      </c>
      <c r="G139" s="4">
        <v>-0.55900000000000005</v>
      </c>
      <c r="H139" s="4">
        <v>0.83499999999999996</v>
      </c>
      <c r="I139" s="4">
        <v>2.23</v>
      </c>
      <c r="J139" s="4">
        <v>2.3980000000000001</v>
      </c>
      <c r="K139" s="4">
        <v>2.2530000000000001</v>
      </c>
      <c r="L139" s="4">
        <v>2.2029999999999998</v>
      </c>
      <c r="M139" s="4">
        <v>2.1930000000000001</v>
      </c>
    </row>
    <row r="140" spans="1:13" x14ac:dyDescent="0.25">
      <c r="A140" t="s">
        <v>129</v>
      </c>
      <c r="B140" s="4">
        <v>-2.8969999999999998</v>
      </c>
      <c r="C140" s="4">
        <v>-2.2370000000000001</v>
      </c>
      <c r="D140" s="4">
        <v>10.454000000000001</v>
      </c>
      <c r="E140" s="4">
        <v>3.55</v>
      </c>
      <c r="F140" s="4">
        <v>4.4279999999999999</v>
      </c>
      <c r="G140" s="4">
        <v>3.5880000000000001</v>
      </c>
      <c r="H140" s="4">
        <v>2.9940000000000002</v>
      </c>
      <c r="I140" s="4">
        <v>2.8820000000000001</v>
      </c>
      <c r="J140" s="4">
        <v>3.2610000000000001</v>
      </c>
      <c r="K140" s="4">
        <v>3.4</v>
      </c>
      <c r="L140" s="4">
        <v>3.4</v>
      </c>
      <c r="M140" s="4">
        <v>3.4</v>
      </c>
    </row>
    <row r="141" spans="1:13" x14ac:dyDescent="0.25">
      <c r="A141" t="s">
        <v>130</v>
      </c>
      <c r="B141" s="4">
        <v>6.1429999999999998</v>
      </c>
      <c r="C141" s="4">
        <v>3.55</v>
      </c>
      <c r="D141" s="4">
        <v>1.361</v>
      </c>
      <c r="E141" s="4">
        <v>11.862</v>
      </c>
      <c r="F141" s="4">
        <v>2.375</v>
      </c>
      <c r="G141" s="4">
        <v>10.3</v>
      </c>
      <c r="H141" s="4">
        <v>6.649</v>
      </c>
      <c r="I141" s="4">
        <v>6.7279999999999998</v>
      </c>
      <c r="J141" s="4">
        <v>6.5490000000000004</v>
      </c>
      <c r="K141" s="4">
        <v>6.0010000000000003</v>
      </c>
      <c r="L141" s="4">
        <v>6.0010000000000003</v>
      </c>
      <c r="M141" s="4">
        <v>6.0229999999999997</v>
      </c>
    </row>
    <row r="142" spans="1:13" x14ac:dyDescent="0.25">
      <c r="A142" t="s">
        <v>131</v>
      </c>
      <c r="B142" s="4">
        <v>2.2080000000000002</v>
      </c>
      <c r="C142" s="4">
        <v>-6.3689999999999998</v>
      </c>
      <c r="D142" s="4">
        <v>1.109</v>
      </c>
      <c r="E142" s="4">
        <v>4.319</v>
      </c>
      <c r="F142" s="4">
        <v>3.327</v>
      </c>
      <c r="G142" s="4">
        <v>4.0629999999999997</v>
      </c>
      <c r="H142" s="4">
        <v>3.931</v>
      </c>
      <c r="I142" s="4">
        <v>4.24</v>
      </c>
      <c r="J142" s="4">
        <v>3.988</v>
      </c>
      <c r="K142" s="4">
        <v>3.9529999999999998</v>
      </c>
      <c r="L142" s="4">
        <v>3.9750000000000001</v>
      </c>
      <c r="M142" s="4">
        <v>3.9889999999999999</v>
      </c>
    </row>
    <row r="143" spans="1:13" x14ac:dyDescent="0.25">
      <c r="A143" t="s">
        <v>399</v>
      </c>
      <c r="B143" s="4">
        <v>3.91</v>
      </c>
      <c r="C143" s="4">
        <v>-4.6879999999999997</v>
      </c>
      <c r="D143" s="4">
        <v>4.5110000000000001</v>
      </c>
      <c r="E143" s="4">
        <v>2.7589999999999999</v>
      </c>
      <c r="F143" s="4">
        <v>2.073</v>
      </c>
      <c r="G143" s="4">
        <v>2.7559999999999998</v>
      </c>
      <c r="H143" s="4">
        <v>3.4</v>
      </c>
      <c r="I143" s="4">
        <v>3.2</v>
      </c>
      <c r="J143" s="4">
        <v>3.2</v>
      </c>
      <c r="K143" s="4">
        <v>3.1</v>
      </c>
      <c r="L143" s="4">
        <v>3.1</v>
      </c>
      <c r="M143" s="4">
        <v>3</v>
      </c>
    </row>
    <row r="144" spans="1:13" x14ac:dyDescent="0.25">
      <c r="A144" t="s">
        <v>132</v>
      </c>
      <c r="B144" s="4">
        <v>1.1240000000000001</v>
      </c>
      <c r="C144" s="4">
        <v>-1.278</v>
      </c>
      <c r="D144" s="4">
        <v>3.9089999999999998</v>
      </c>
      <c r="E144" s="4">
        <v>3.246</v>
      </c>
      <c r="F144" s="4">
        <v>7.1999999999999995E-2</v>
      </c>
      <c r="G144" s="4">
        <v>2.097</v>
      </c>
      <c r="H144" s="4">
        <v>1.181</v>
      </c>
      <c r="I144" s="4">
        <v>1.615</v>
      </c>
      <c r="J144" s="4">
        <v>1.5549999999999999</v>
      </c>
      <c r="K144" s="4">
        <v>1.349</v>
      </c>
      <c r="L144" s="4">
        <v>1.331</v>
      </c>
      <c r="M144" s="4">
        <v>1.331</v>
      </c>
    </row>
    <row r="145" spans="1:13" x14ac:dyDescent="0.25">
      <c r="A145" t="s">
        <v>133</v>
      </c>
      <c r="B145" s="4">
        <v>-1.129</v>
      </c>
      <c r="C145" s="4">
        <v>-3.38</v>
      </c>
      <c r="D145" s="4">
        <v>2.5819999999999999</v>
      </c>
      <c r="E145" s="4">
        <v>7.9859999999999998</v>
      </c>
      <c r="F145" s="4">
        <v>1.1870000000000001</v>
      </c>
      <c r="G145" s="4">
        <v>1.6739999999999999</v>
      </c>
      <c r="H145" s="4">
        <v>2.8849999999999998</v>
      </c>
      <c r="I145" s="4">
        <v>3.9969999999999999</v>
      </c>
      <c r="J145" s="4">
        <v>3.7440000000000002</v>
      </c>
      <c r="K145" s="4">
        <v>4.0730000000000004</v>
      </c>
      <c r="L145" s="4">
        <v>3.831</v>
      </c>
      <c r="M145" s="4">
        <v>3.5670000000000002</v>
      </c>
    </row>
    <row r="146" spans="1:13" x14ac:dyDescent="0.25">
      <c r="A146" t="s">
        <v>400</v>
      </c>
      <c r="B146" s="4">
        <v>2.04</v>
      </c>
      <c r="C146" s="4">
        <v>-1.5740000000000001</v>
      </c>
      <c r="D146" s="4">
        <v>5.8460000000000001</v>
      </c>
      <c r="E146" s="4">
        <v>2.7189999999999999</v>
      </c>
      <c r="F146" s="4">
        <v>1.831</v>
      </c>
      <c r="G146" s="4">
        <v>2.3250000000000002</v>
      </c>
      <c r="H146" s="4">
        <v>1.7729999999999999</v>
      </c>
      <c r="I146" s="4">
        <v>1.998</v>
      </c>
      <c r="J146" s="4">
        <v>2.1309999999999998</v>
      </c>
      <c r="K146" s="4">
        <v>2.1659999999999999</v>
      </c>
      <c r="L146" s="4">
        <v>2.0790000000000002</v>
      </c>
      <c r="M146" s="4">
        <v>2.0910000000000002</v>
      </c>
    </row>
    <row r="147" spans="1:13" x14ac:dyDescent="0.25">
      <c r="A147" t="s">
        <v>134</v>
      </c>
      <c r="B147" s="4">
        <v>3.12</v>
      </c>
      <c r="C147" s="4">
        <v>-0.94299999999999995</v>
      </c>
      <c r="D147" s="4">
        <v>5.77</v>
      </c>
      <c r="E147" s="4">
        <v>6.18</v>
      </c>
      <c r="F147" s="4">
        <v>-0.21199999999999999</v>
      </c>
      <c r="G147" s="4">
        <v>2.5099999999999998</v>
      </c>
      <c r="H147" s="4">
        <v>2.6760000000000002</v>
      </c>
      <c r="I147" s="4">
        <v>3.5779999999999998</v>
      </c>
      <c r="J147" s="4">
        <v>4.0990000000000002</v>
      </c>
      <c r="K147" s="4">
        <v>4.5</v>
      </c>
      <c r="L147" s="4">
        <v>4.5</v>
      </c>
      <c r="M147" s="4">
        <v>4.5</v>
      </c>
    </row>
    <row r="148" spans="1:13" x14ac:dyDescent="0.25">
      <c r="A148" t="s">
        <v>401</v>
      </c>
      <c r="B148" s="4">
        <v>0.30099999999999999</v>
      </c>
      <c r="C148" s="4">
        <v>-6.0069999999999997</v>
      </c>
      <c r="D148" s="4">
        <v>-11.914999999999999</v>
      </c>
      <c r="E148" s="4">
        <v>-0.46300000000000002</v>
      </c>
      <c r="F148" s="4">
        <v>1.2230000000000001</v>
      </c>
      <c r="G148" s="4">
        <v>12.006</v>
      </c>
      <c r="H148" s="4">
        <v>4.492</v>
      </c>
      <c r="I148" s="4">
        <v>3.2730000000000001</v>
      </c>
      <c r="J148" s="4">
        <v>2.71</v>
      </c>
      <c r="K148" s="4">
        <v>2.6440000000000001</v>
      </c>
      <c r="L148" s="4">
        <v>2.1989999999999998</v>
      </c>
      <c r="M148" s="4">
        <v>2.1859999999999999</v>
      </c>
    </row>
    <row r="149" spans="1:13" x14ac:dyDescent="0.25">
      <c r="A149" t="s">
        <v>135</v>
      </c>
      <c r="B149" s="4">
        <v>3.1030000000000002</v>
      </c>
      <c r="C149" s="4">
        <v>-17.821000000000002</v>
      </c>
      <c r="D149" s="4">
        <v>16.466999999999999</v>
      </c>
      <c r="E149" s="4">
        <v>11.039</v>
      </c>
      <c r="F149" s="4">
        <v>7.1660000000000004</v>
      </c>
      <c r="G149" s="4">
        <v>2.7480000000000002</v>
      </c>
      <c r="H149" s="4">
        <v>4</v>
      </c>
      <c r="I149" s="4">
        <v>4</v>
      </c>
      <c r="J149" s="4">
        <v>4</v>
      </c>
      <c r="K149" s="4">
        <v>4</v>
      </c>
      <c r="L149" s="4">
        <v>4</v>
      </c>
      <c r="M149" s="4">
        <v>4</v>
      </c>
    </row>
    <row r="150" spans="1:13" x14ac:dyDescent="0.25">
      <c r="A150" t="s">
        <v>136</v>
      </c>
      <c r="B150" s="4">
        <v>4.4800000000000004</v>
      </c>
      <c r="C150" s="4">
        <v>-3.1669999999999998</v>
      </c>
      <c r="D150" s="4">
        <v>-0.51100000000000001</v>
      </c>
      <c r="E150" s="4">
        <v>5.7069999999999999</v>
      </c>
      <c r="F150" s="4">
        <v>3.8149999999999999</v>
      </c>
      <c r="G150" s="4">
        <v>3.7709999999999999</v>
      </c>
      <c r="H150" s="4">
        <v>4.74</v>
      </c>
      <c r="I150" s="4">
        <v>3.5</v>
      </c>
      <c r="J150" s="4">
        <v>3.1</v>
      </c>
      <c r="K150" s="4">
        <v>3.13</v>
      </c>
      <c r="L150" s="4">
        <v>3.1</v>
      </c>
      <c r="M150" s="4">
        <v>3.1</v>
      </c>
    </row>
    <row r="151" spans="1:13" x14ac:dyDescent="0.25">
      <c r="A151" t="s">
        <v>137</v>
      </c>
      <c r="B151" s="4">
        <v>-0.40200000000000002</v>
      </c>
      <c r="C151" s="4">
        <v>-0.82</v>
      </c>
      <c r="D151" s="4">
        <v>4.0170000000000003</v>
      </c>
      <c r="E151" s="4">
        <v>0.17599999999999999</v>
      </c>
      <c r="F151" s="4">
        <v>4.9989999999999997</v>
      </c>
      <c r="G151" s="4">
        <v>4.25</v>
      </c>
      <c r="H151" s="4">
        <v>4.4000000000000004</v>
      </c>
      <c r="I151" s="4">
        <v>3.7</v>
      </c>
      <c r="J151" s="4">
        <v>3.5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138</v>
      </c>
      <c r="B152" s="4">
        <v>2.2400000000000002</v>
      </c>
      <c r="C152" s="4">
        <v>-10.938000000000001</v>
      </c>
      <c r="D152" s="4">
        <v>13.367000000000001</v>
      </c>
      <c r="E152" s="4">
        <v>2.81</v>
      </c>
      <c r="F152" s="4">
        <v>-0.40300000000000002</v>
      </c>
      <c r="G152" s="4">
        <v>3.3029999999999999</v>
      </c>
      <c r="H152" s="4">
        <v>2.93</v>
      </c>
      <c r="I152" s="4">
        <v>2.6989999999999998</v>
      </c>
      <c r="J152" s="4">
        <v>2.4860000000000002</v>
      </c>
      <c r="K152" s="4">
        <v>2.504</v>
      </c>
      <c r="L152" s="4">
        <v>2.496</v>
      </c>
      <c r="M152" s="4">
        <v>2.5019999999999998</v>
      </c>
    </row>
    <row r="153" spans="1:13" x14ac:dyDescent="0.25">
      <c r="A153" t="s">
        <v>139</v>
      </c>
      <c r="B153" s="4">
        <v>6.1189999999999998</v>
      </c>
      <c r="C153" s="4">
        <v>-9.5180000000000007</v>
      </c>
      <c r="D153" s="4">
        <v>5.7149999999999999</v>
      </c>
      <c r="E153" s="4">
        <v>7.5810000000000004</v>
      </c>
      <c r="F153" s="4">
        <v>5.5190000000000001</v>
      </c>
      <c r="G153" s="4">
        <v>5.6920000000000002</v>
      </c>
      <c r="H153" s="4">
        <v>5.4349999999999996</v>
      </c>
      <c r="I153" s="4">
        <v>5.7309999999999999</v>
      </c>
      <c r="J153" s="4">
        <v>5.9930000000000003</v>
      </c>
      <c r="K153" s="4">
        <v>6.0030000000000001</v>
      </c>
      <c r="L153" s="4">
        <v>6.0129999999999999</v>
      </c>
      <c r="M153" s="4">
        <v>6.0220000000000002</v>
      </c>
    </row>
    <row r="154" spans="1:13" x14ac:dyDescent="0.25">
      <c r="A154" t="s">
        <v>402</v>
      </c>
      <c r="B154" s="4">
        <v>4.5810000000000004</v>
      </c>
      <c r="C154" s="4">
        <v>-2.036</v>
      </c>
      <c r="D154" s="4">
        <v>6.9269999999999996</v>
      </c>
      <c r="E154" s="4">
        <v>5.2549999999999999</v>
      </c>
      <c r="F154" s="4">
        <v>0.25</v>
      </c>
      <c r="G154" s="4">
        <v>2.923</v>
      </c>
      <c r="H154" s="4">
        <v>3.2429999999999999</v>
      </c>
      <c r="I154" s="4">
        <v>3.1360000000000001</v>
      </c>
      <c r="J154" s="4">
        <v>2.8610000000000002</v>
      </c>
      <c r="K154" s="4">
        <v>2.802</v>
      </c>
      <c r="L154" s="4">
        <v>2.6659999999999999</v>
      </c>
      <c r="M154" s="4">
        <v>2.5550000000000002</v>
      </c>
    </row>
    <row r="155" spans="1:13" x14ac:dyDescent="0.25">
      <c r="A155" t="s">
        <v>140</v>
      </c>
      <c r="B155" s="4">
        <v>2.746</v>
      </c>
      <c r="C155" s="4">
        <v>-8.2050000000000001</v>
      </c>
      <c r="D155" s="4">
        <v>5.5590000000000002</v>
      </c>
      <c r="E155" s="4">
        <v>6.9859999999999998</v>
      </c>
      <c r="F155" s="4">
        <v>2.613</v>
      </c>
      <c r="G155" s="4">
        <v>1.925</v>
      </c>
      <c r="H155" s="4">
        <v>1.87</v>
      </c>
      <c r="I155" s="4">
        <v>2.12</v>
      </c>
      <c r="J155" s="4">
        <v>1.4650000000000001</v>
      </c>
      <c r="K155" s="4">
        <v>1.65</v>
      </c>
      <c r="L155" s="4">
        <v>1.65</v>
      </c>
      <c r="M155" s="4">
        <v>1.65</v>
      </c>
    </row>
    <row r="156" spans="1:13" x14ac:dyDescent="0.25">
      <c r="A156" t="s">
        <v>141</v>
      </c>
      <c r="B156" s="4">
        <v>1.6759999999999999</v>
      </c>
      <c r="C156" s="4">
        <v>-4.181</v>
      </c>
      <c r="D156" s="4">
        <v>0.38600000000000001</v>
      </c>
      <c r="E156" s="4">
        <v>2.9569999999999999</v>
      </c>
      <c r="F156" s="4">
        <v>0.498</v>
      </c>
      <c r="G156" s="4">
        <v>3.2269999999999999</v>
      </c>
      <c r="H156" s="4">
        <v>-0.8</v>
      </c>
      <c r="I156" s="4">
        <v>-0.1</v>
      </c>
      <c r="J156" s="4">
        <v>1</v>
      </c>
      <c r="K156" s="4">
        <v>0.6</v>
      </c>
      <c r="L156" s="4">
        <v>0.8</v>
      </c>
      <c r="M156" s="4">
        <v>0.8</v>
      </c>
    </row>
    <row r="157" spans="1:13" x14ac:dyDescent="0.25">
      <c r="A157" t="s">
        <v>142</v>
      </c>
      <c r="B157" s="4">
        <v>0.68799999999999994</v>
      </c>
      <c r="C157" s="4">
        <v>-3.5579999999999998</v>
      </c>
      <c r="D157" s="4">
        <v>1.627</v>
      </c>
      <c r="E157" s="4">
        <v>4.1849999999999996</v>
      </c>
      <c r="F157" s="4">
        <v>1.54</v>
      </c>
      <c r="G157" s="4">
        <v>2.367</v>
      </c>
      <c r="H157" s="4">
        <v>2.8820000000000001</v>
      </c>
      <c r="I157" s="4">
        <v>6.0869999999999997</v>
      </c>
      <c r="J157" s="4">
        <v>7.774</v>
      </c>
      <c r="K157" s="4">
        <v>3.5049999999999999</v>
      </c>
      <c r="L157" s="4">
        <v>1.627</v>
      </c>
      <c r="M157" s="4">
        <v>3.3769999999999998</v>
      </c>
    </row>
    <row r="158" spans="1:13" x14ac:dyDescent="0.25">
      <c r="A158" t="s">
        <v>143</v>
      </c>
      <c r="B158" s="4">
        <v>3.923</v>
      </c>
      <c r="C158" s="4">
        <v>-3.6739999999999999</v>
      </c>
      <c r="D158" s="4">
        <v>5.5460000000000003</v>
      </c>
      <c r="E158" s="4">
        <v>3.9649999999999999</v>
      </c>
      <c r="F158" s="4">
        <v>2.4039999999999999</v>
      </c>
      <c r="G158" s="4">
        <v>0.81399999999999995</v>
      </c>
      <c r="H158" s="4">
        <v>0.96</v>
      </c>
      <c r="I158" s="4">
        <v>1.379</v>
      </c>
      <c r="J158" s="4">
        <v>2.7360000000000002</v>
      </c>
      <c r="K158" s="4">
        <v>2.9180000000000001</v>
      </c>
      <c r="L158" s="4">
        <v>3.1419999999999999</v>
      </c>
      <c r="M158" s="4">
        <v>3.2639999999999998</v>
      </c>
    </row>
    <row r="159" spans="1:13" x14ac:dyDescent="0.25">
      <c r="A159" t="s">
        <v>403</v>
      </c>
      <c r="B159" s="4">
        <v>2.198</v>
      </c>
      <c r="C159" s="4">
        <v>-2.6539999999999999</v>
      </c>
      <c r="D159" s="4">
        <v>5.8659999999999997</v>
      </c>
      <c r="E159" s="4">
        <v>-1.4359999999999999</v>
      </c>
      <c r="F159" s="4">
        <v>4.0830000000000002</v>
      </c>
      <c r="G159" s="4">
        <v>4.3440000000000003</v>
      </c>
      <c r="H159" s="4">
        <v>0.60899999999999999</v>
      </c>
      <c r="I159" s="4">
        <v>0.95299999999999996</v>
      </c>
      <c r="J159" s="4">
        <v>1.1000000000000001</v>
      </c>
      <c r="K159" s="4">
        <v>1.1399999999999999</v>
      </c>
      <c r="L159" s="4">
        <v>1.1000000000000001</v>
      </c>
      <c r="M159" s="4">
        <v>1.1000000000000001</v>
      </c>
    </row>
    <row r="160" spans="1:13" x14ac:dyDescent="0.25">
      <c r="A160" t="s">
        <v>144</v>
      </c>
      <c r="B160" s="4">
        <v>9.4369999999999994</v>
      </c>
      <c r="C160" s="4">
        <v>-3.371</v>
      </c>
      <c r="D160" s="4">
        <v>10.861000000000001</v>
      </c>
      <c r="E160" s="4">
        <v>8.1519999999999992</v>
      </c>
      <c r="F160" s="4">
        <v>8.2550000000000008</v>
      </c>
      <c r="G160" s="4">
        <v>8.891</v>
      </c>
      <c r="H160" s="4">
        <v>7.109</v>
      </c>
      <c r="I160" s="4">
        <v>7.476</v>
      </c>
      <c r="J160" s="4">
        <v>7.4009999999999998</v>
      </c>
      <c r="K160" s="4">
        <v>7.0149999999999997</v>
      </c>
      <c r="L160" s="4">
        <v>6.9619999999999997</v>
      </c>
      <c r="M160" s="4">
        <v>6.9749999999999996</v>
      </c>
    </row>
    <row r="161" spans="1:13" x14ac:dyDescent="0.25">
      <c r="A161" t="s">
        <v>145</v>
      </c>
      <c r="B161" s="4">
        <v>4.4530000000000003</v>
      </c>
      <c r="C161" s="4">
        <v>-3.0990000000000002</v>
      </c>
      <c r="D161" s="4">
        <v>-5.08</v>
      </c>
      <c r="E161" s="4">
        <v>2.274</v>
      </c>
      <c r="F161" s="4">
        <v>15.218</v>
      </c>
      <c r="G161" s="4">
        <v>4.5570000000000004</v>
      </c>
      <c r="H161" s="4">
        <v>2.7080000000000002</v>
      </c>
      <c r="I161" s="4">
        <v>3.2309999999999999</v>
      </c>
      <c r="J161" s="4">
        <v>2.5590000000000002</v>
      </c>
      <c r="K161" s="4">
        <v>2.1379999999999999</v>
      </c>
      <c r="L161" s="4">
        <v>1.99</v>
      </c>
      <c r="M161" s="4">
        <v>1.99</v>
      </c>
    </row>
    <row r="162" spans="1:13" x14ac:dyDescent="0.25">
      <c r="A162" t="s">
        <v>404</v>
      </c>
      <c r="B162" s="4">
        <v>2.0230000000000001</v>
      </c>
      <c r="C162" s="4">
        <v>-6.8289999999999997</v>
      </c>
      <c r="D162" s="4">
        <v>14.5</v>
      </c>
      <c r="E162" s="4">
        <v>7.7880000000000003</v>
      </c>
      <c r="F162" s="4">
        <v>0.40200000000000002</v>
      </c>
      <c r="G162" s="4">
        <v>0.69599999999999995</v>
      </c>
      <c r="H162" s="4">
        <v>1</v>
      </c>
      <c r="I162" s="4">
        <v>1.3</v>
      </c>
      <c r="J162" s="4">
        <v>1.1839999999999999</v>
      </c>
      <c r="K162" s="4">
        <v>1.28</v>
      </c>
      <c r="L162" s="4">
        <v>1.28</v>
      </c>
      <c r="M162" s="4">
        <v>1.28</v>
      </c>
    </row>
    <row r="163" spans="1:13" x14ac:dyDescent="0.25">
      <c r="A163" t="s">
        <v>405</v>
      </c>
      <c r="B163" s="4">
        <v>2.0139999999999998</v>
      </c>
      <c r="C163" s="4">
        <v>2.625</v>
      </c>
      <c r="D163" s="4">
        <v>1.899</v>
      </c>
      <c r="E163" s="4">
        <v>0.16900000000000001</v>
      </c>
      <c r="F163" s="4">
        <v>0.372</v>
      </c>
      <c r="G163" s="4">
        <v>1.1100000000000001</v>
      </c>
      <c r="H163" s="4">
        <v>2.9</v>
      </c>
      <c r="I163" s="4">
        <v>4.7</v>
      </c>
      <c r="J163" s="4">
        <v>3.9</v>
      </c>
      <c r="K163" s="4">
        <v>3.5</v>
      </c>
      <c r="L163" s="4">
        <v>3.5</v>
      </c>
      <c r="M163" s="4">
        <v>3.5</v>
      </c>
    </row>
    <row r="164" spans="1:13" x14ac:dyDescent="0.25">
      <c r="A164" t="s">
        <v>146</v>
      </c>
      <c r="B164" s="4">
        <v>1.6519999999999999</v>
      </c>
      <c r="C164" s="4">
        <v>-3.8050000000000002</v>
      </c>
      <c r="D164" s="4">
        <v>6.52</v>
      </c>
      <c r="E164" s="4">
        <v>12.000999999999999</v>
      </c>
      <c r="F164" s="4">
        <v>0.54300000000000004</v>
      </c>
      <c r="G164" s="4">
        <v>1.9970000000000001</v>
      </c>
      <c r="H164" s="4">
        <v>4.0209999999999999</v>
      </c>
      <c r="I164" s="4">
        <v>3.9780000000000002</v>
      </c>
      <c r="J164" s="4">
        <v>3.25</v>
      </c>
      <c r="K164" s="4">
        <v>3.3340000000000001</v>
      </c>
      <c r="L164" s="4">
        <v>3.3</v>
      </c>
      <c r="M164" s="4">
        <v>3.2869999999999999</v>
      </c>
    </row>
    <row r="165" spans="1:13" x14ac:dyDescent="0.25">
      <c r="A165" t="s">
        <v>147</v>
      </c>
      <c r="B165" s="4">
        <v>4.6139999999999999</v>
      </c>
      <c r="C165" s="4">
        <v>1.3420000000000001</v>
      </c>
      <c r="D165" s="4">
        <v>6.54</v>
      </c>
      <c r="E165" s="4">
        <v>3.9980000000000002</v>
      </c>
      <c r="F165" s="4">
        <v>4.3</v>
      </c>
      <c r="G165" s="4">
        <v>6.4029999999999996</v>
      </c>
      <c r="H165" s="4">
        <v>5.9550000000000001</v>
      </c>
      <c r="I165" s="4">
        <v>2.99</v>
      </c>
      <c r="J165" s="4">
        <v>3.2719999999999998</v>
      </c>
      <c r="K165" s="4">
        <v>3.7789999999999999</v>
      </c>
      <c r="L165" s="4">
        <v>4.0659999999999998</v>
      </c>
      <c r="M165" s="4">
        <v>4.6130000000000004</v>
      </c>
    </row>
    <row r="166" spans="1:13" x14ac:dyDescent="0.25">
      <c r="A166" t="s">
        <v>406</v>
      </c>
      <c r="B166" s="4">
        <v>4.75</v>
      </c>
      <c r="C166" s="4">
        <v>-0.95</v>
      </c>
      <c r="D166" s="4">
        <v>7.9489999999999998</v>
      </c>
      <c r="E166" s="4">
        <v>2.6309999999999998</v>
      </c>
      <c r="F166" s="4">
        <v>3.847</v>
      </c>
      <c r="G166" s="4">
        <v>3.8780000000000001</v>
      </c>
      <c r="H166" s="4">
        <v>2.3759999999999999</v>
      </c>
      <c r="I166" s="4">
        <v>3.637</v>
      </c>
      <c r="J166" s="4">
        <v>4.63</v>
      </c>
      <c r="K166" s="4">
        <v>3.8290000000000002</v>
      </c>
      <c r="L166" s="4">
        <v>3.9870000000000001</v>
      </c>
      <c r="M166" s="4">
        <v>4</v>
      </c>
    </row>
    <row r="167" spans="1:13" x14ac:dyDescent="0.25">
      <c r="A167" t="s">
        <v>148</v>
      </c>
      <c r="B167" s="4">
        <v>5.5129999999999999</v>
      </c>
      <c r="C167" s="4">
        <v>-11.741</v>
      </c>
      <c r="D167" s="4">
        <v>0.55400000000000005</v>
      </c>
      <c r="E167" s="4">
        <v>12.711</v>
      </c>
      <c r="F167" s="4">
        <v>2.2589999999999999</v>
      </c>
      <c r="G167" s="4">
        <v>2.948</v>
      </c>
      <c r="H167" s="4">
        <v>3.903</v>
      </c>
      <c r="I167" s="4">
        <v>3.2</v>
      </c>
      <c r="J167" s="4">
        <v>3.37</v>
      </c>
      <c r="K167" s="4">
        <v>3.43</v>
      </c>
      <c r="L167" s="4">
        <v>3.46</v>
      </c>
      <c r="M167" s="4">
        <v>3.48</v>
      </c>
    </row>
    <row r="168" spans="1:13" x14ac:dyDescent="0.25">
      <c r="A168" t="s">
        <v>149</v>
      </c>
      <c r="B168" s="4">
        <v>5.5030000000000001</v>
      </c>
      <c r="C168" s="4">
        <v>-1.2529999999999999</v>
      </c>
      <c r="D168" s="4">
        <v>5.8970000000000002</v>
      </c>
      <c r="E168" s="4">
        <v>5.3140000000000001</v>
      </c>
      <c r="F168" s="4">
        <v>5.71</v>
      </c>
      <c r="G168" s="4">
        <v>4.4249999999999998</v>
      </c>
      <c r="H168" s="4">
        <v>4.3879999999999999</v>
      </c>
      <c r="I168" s="4">
        <v>4.8730000000000002</v>
      </c>
      <c r="J168" s="4">
        <v>4.726</v>
      </c>
      <c r="K168" s="4">
        <v>4.548</v>
      </c>
      <c r="L168" s="4">
        <v>4.5720000000000001</v>
      </c>
      <c r="M168" s="4">
        <v>4.585</v>
      </c>
    </row>
    <row r="169" spans="1:13" x14ac:dyDescent="0.25">
      <c r="A169" t="s">
        <v>150</v>
      </c>
      <c r="B169" s="4">
        <v>1.3080000000000001</v>
      </c>
      <c r="C169" s="4">
        <v>-3.8149999999999999</v>
      </c>
      <c r="D169" s="4">
        <v>9.7569999999999997</v>
      </c>
      <c r="E169" s="4">
        <v>4.1079999999999997</v>
      </c>
      <c r="F169" s="4">
        <v>1.821</v>
      </c>
      <c r="G169" s="4">
        <v>4.3879999999999999</v>
      </c>
      <c r="H169" s="4">
        <v>2.226</v>
      </c>
      <c r="I169" s="4">
        <v>1.823</v>
      </c>
      <c r="J169" s="4">
        <v>2.488</v>
      </c>
      <c r="K169" s="4">
        <v>2.5259999999999998</v>
      </c>
      <c r="L169" s="4">
        <v>2.4849999999999999</v>
      </c>
      <c r="M169" s="4">
        <v>2.5070000000000001</v>
      </c>
    </row>
    <row r="170" spans="1:13" x14ac:dyDescent="0.25">
      <c r="A170" t="s">
        <v>151</v>
      </c>
      <c r="B170" s="4">
        <v>2.2759999999999998</v>
      </c>
      <c r="C170" s="4">
        <v>-2.5859999999999999</v>
      </c>
      <c r="D170" s="4">
        <v>5.7</v>
      </c>
      <c r="E170" s="4">
        <v>0.437</v>
      </c>
      <c r="F170" s="4">
        <v>2.1680000000000001</v>
      </c>
      <c r="G170" s="4">
        <v>2.0619999999999998</v>
      </c>
      <c r="H170" s="4">
        <v>0.91</v>
      </c>
      <c r="I170" s="4">
        <v>1.6559999999999999</v>
      </c>
      <c r="J170" s="4">
        <v>2.4969999999999999</v>
      </c>
      <c r="K170" s="4">
        <v>2.5390000000000001</v>
      </c>
      <c r="L170" s="4">
        <v>2.161</v>
      </c>
      <c r="M170" s="4">
        <v>2.06</v>
      </c>
    </row>
    <row r="171" spans="1:13" x14ac:dyDescent="0.25">
      <c r="A171" t="s">
        <v>407</v>
      </c>
      <c r="B171" s="4">
        <v>3.5049999999999999</v>
      </c>
      <c r="C171" s="4">
        <v>-4.085</v>
      </c>
      <c r="D171" s="4">
        <v>8.4169999999999998</v>
      </c>
      <c r="E171" s="4">
        <v>2.6680000000000001</v>
      </c>
      <c r="F171" s="4">
        <v>2.3759999999999999</v>
      </c>
      <c r="G171" s="4">
        <v>1.7310000000000001</v>
      </c>
      <c r="H171" s="4">
        <v>1.1000000000000001</v>
      </c>
      <c r="I171" s="4">
        <v>2.2999999999999998</v>
      </c>
      <c r="J171" s="4">
        <v>2.5</v>
      </c>
      <c r="K171" s="4">
        <v>2.4</v>
      </c>
      <c r="L171" s="4">
        <v>2.2999999999999998</v>
      </c>
      <c r="M171" s="4">
        <v>2.2999999999999998</v>
      </c>
    </row>
    <row r="172" spans="1:13" x14ac:dyDescent="0.25">
      <c r="A172" t="s">
        <v>152</v>
      </c>
      <c r="B172" s="4">
        <v>1.7490000000000001</v>
      </c>
      <c r="C172" s="4">
        <v>-3.383</v>
      </c>
      <c r="D172" s="4">
        <v>2.5640000000000001</v>
      </c>
      <c r="E172" s="4">
        <v>2.403</v>
      </c>
      <c r="F172" s="4">
        <v>2.66</v>
      </c>
      <c r="G172" s="4">
        <v>2.5350000000000001</v>
      </c>
      <c r="H172" s="4">
        <v>2.7149999999999999</v>
      </c>
      <c r="I172" s="4">
        <v>2.8279999999999998</v>
      </c>
      <c r="J172" s="4">
        <v>2.9460000000000002</v>
      </c>
      <c r="K172" s="4">
        <v>2.9830000000000001</v>
      </c>
      <c r="L172" s="4">
        <v>2.9980000000000002</v>
      </c>
      <c r="M172" s="4">
        <v>2.9550000000000001</v>
      </c>
    </row>
    <row r="173" spans="1:13" x14ac:dyDescent="0.25">
      <c r="A173" t="s">
        <v>153</v>
      </c>
      <c r="B173" s="4">
        <v>2.8239999999999998</v>
      </c>
      <c r="C173" s="4">
        <v>-2.7519999999999998</v>
      </c>
      <c r="D173" s="4">
        <v>3.4580000000000002</v>
      </c>
      <c r="E173" s="4">
        <v>2.7269999999999999</v>
      </c>
      <c r="F173" s="4">
        <v>4.2160000000000002</v>
      </c>
      <c r="G173" s="4">
        <v>4.0999999999999996</v>
      </c>
      <c r="H173" s="4">
        <v>3</v>
      </c>
      <c r="I173" s="4">
        <v>3.3</v>
      </c>
      <c r="J173" s="4">
        <v>3.6</v>
      </c>
      <c r="K173" s="4">
        <v>3.8</v>
      </c>
      <c r="L173" s="4">
        <v>4</v>
      </c>
      <c r="M173" s="4">
        <v>4.0999999999999996</v>
      </c>
    </row>
    <row r="174" spans="1:13" x14ac:dyDescent="0.25">
      <c r="A174" t="s">
        <v>154</v>
      </c>
      <c r="B174" s="4">
        <v>0.26</v>
      </c>
      <c r="C174" s="4">
        <v>-6.1689999999999996</v>
      </c>
      <c r="D174" s="4">
        <v>4.859</v>
      </c>
      <c r="E174" s="4">
        <v>2.0579999999999998</v>
      </c>
      <c r="F174" s="4">
        <v>0.80600000000000005</v>
      </c>
      <c r="G174" s="4">
        <v>0.53500000000000003</v>
      </c>
      <c r="H174" s="4">
        <v>1.149</v>
      </c>
      <c r="I174" s="4">
        <v>1.151</v>
      </c>
      <c r="J174" s="4">
        <v>1.512</v>
      </c>
      <c r="K174" s="4">
        <v>1.702</v>
      </c>
      <c r="L174" s="4">
        <v>1.835</v>
      </c>
      <c r="M174" s="4">
        <v>1.835</v>
      </c>
    </row>
    <row r="175" spans="1:13" x14ac:dyDescent="0.25">
      <c r="A175" t="s">
        <v>408</v>
      </c>
      <c r="B175" s="4">
        <v>0.85599999999999998</v>
      </c>
      <c r="C175" s="4">
        <v>-6.4939999999999998</v>
      </c>
      <c r="D175" s="4">
        <v>5.3289999999999997</v>
      </c>
      <c r="E175" s="4">
        <v>-5.1859999999999999</v>
      </c>
      <c r="F175" s="4">
        <v>2.98</v>
      </c>
      <c r="G175" s="4">
        <v>-26.140999999999998</v>
      </c>
      <c r="H175" s="4">
        <v>24.335999999999999</v>
      </c>
      <c r="I175" s="4">
        <v>22.352</v>
      </c>
      <c r="J175" s="4">
        <v>3.33</v>
      </c>
      <c r="K175" s="4">
        <v>3.637</v>
      </c>
      <c r="L175" s="4">
        <v>3.48</v>
      </c>
      <c r="M175" s="4">
        <v>3.7879999999999998</v>
      </c>
    </row>
    <row r="176" spans="1:13" x14ac:dyDescent="0.25">
      <c r="A176" t="s">
        <v>155</v>
      </c>
      <c r="B176" s="4">
        <v>1.9610000000000001</v>
      </c>
      <c r="C176" s="4">
        <v>-10.94</v>
      </c>
      <c r="D176" s="4">
        <v>6.6829999999999998</v>
      </c>
      <c r="E176" s="4">
        <v>6.37</v>
      </c>
      <c r="F176" s="4">
        <v>2.4609999999999999</v>
      </c>
      <c r="G176" s="4">
        <v>3.4550000000000001</v>
      </c>
      <c r="H176" s="4">
        <v>2.9079999999999999</v>
      </c>
      <c r="I176" s="4">
        <v>1.958</v>
      </c>
      <c r="J176" s="4">
        <v>1.7310000000000001</v>
      </c>
      <c r="K176" s="4">
        <v>1.6</v>
      </c>
      <c r="L176" s="4">
        <v>1.5980000000000001</v>
      </c>
      <c r="M176" s="4">
        <v>1.591</v>
      </c>
    </row>
    <row r="177" spans="1:13" x14ac:dyDescent="0.25">
      <c r="A177" t="s">
        <v>156</v>
      </c>
      <c r="B177" s="4">
        <v>-0.22</v>
      </c>
      <c r="C177" s="4">
        <v>-4.625</v>
      </c>
      <c r="D177" s="4">
        <v>4.2069999999999999</v>
      </c>
      <c r="E177" s="4">
        <v>-7.3490000000000002</v>
      </c>
      <c r="F177" s="4">
        <v>-2.33</v>
      </c>
      <c r="G177" s="4">
        <v>5.0090000000000003</v>
      </c>
      <c r="H177" s="4"/>
      <c r="I177" s="4"/>
      <c r="J177" s="4"/>
      <c r="K177" s="4"/>
      <c r="L177" s="4"/>
      <c r="M177" s="4"/>
    </row>
    <row r="178" spans="1:13" x14ac:dyDescent="0.25">
      <c r="A178" t="s">
        <v>157</v>
      </c>
      <c r="B178" s="4">
        <v>2.9380000000000002</v>
      </c>
      <c r="C178" s="4">
        <v>-15.302</v>
      </c>
      <c r="D178" s="4">
        <v>0.36799999999999999</v>
      </c>
      <c r="E178" s="4">
        <v>10.343</v>
      </c>
      <c r="F178" s="4">
        <v>4.6500000000000004</v>
      </c>
      <c r="G178" s="4">
        <v>1.9610000000000001</v>
      </c>
      <c r="H178" s="4">
        <v>1.722</v>
      </c>
      <c r="I178" s="4">
        <v>2.161</v>
      </c>
      <c r="J178" s="4">
        <v>2.56</v>
      </c>
      <c r="K178" s="4">
        <v>2.63</v>
      </c>
      <c r="L178" s="4">
        <v>2.73</v>
      </c>
      <c r="M178" s="4">
        <v>2.57</v>
      </c>
    </row>
    <row r="179" spans="1:13" x14ac:dyDescent="0.25">
      <c r="A179" t="s">
        <v>158</v>
      </c>
      <c r="B179" s="4">
        <v>-0.7</v>
      </c>
      <c r="C179" s="4">
        <v>-23.774000000000001</v>
      </c>
      <c r="D179" s="4">
        <v>11.298</v>
      </c>
      <c r="E179" s="4">
        <v>20.565999999999999</v>
      </c>
      <c r="F179" s="4">
        <v>3.2709999999999999</v>
      </c>
      <c r="G179" s="4">
        <v>4.6879999999999997</v>
      </c>
      <c r="H179" s="4">
        <v>2.3780000000000001</v>
      </c>
      <c r="I179" s="4">
        <v>2.1440000000000001</v>
      </c>
      <c r="J179" s="4">
        <v>1.9730000000000001</v>
      </c>
      <c r="K179" s="4">
        <v>1.8839999999999999</v>
      </c>
      <c r="L179" s="4">
        <v>1.6910000000000001</v>
      </c>
      <c r="M179" s="4">
        <v>1.5</v>
      </c>
    </row>
    <row r="180" spans="1:13" x14ac:dyDescent="0.25">
      <c r="A180" t="s">
        <v>159</v>
      </c>
      <c r="B180" s="4">
        <v>0.71899999999999997</v>
      </c>
      <c r="C180" s="4">
        <v>-4.7220000000000004</v>
      </c>
      <c r="D180" s="4">
        <v>2.1970000000000001</v>
      </c>
      <c r="E180" s="4">
        <v>5.0430000000000001</v>
      </c>
      <c r="F180" s="4">
        <v>5.5</v>
      </c>
      <c r="G180" s="4">
        <v>5.1680000000000001</v>
      </c>
      <c r="H180" s="4">
        <v>4.4000000000000004</v>
      </c>
      <c r="I180" s="4">
        <v>2.7</v>
      </c>
      <c r="J180" s="4">
        <v>2.7</v>
      </c>
      <c r="K180" s="4">
        <v>2.7</v>
      </c>
      <c r="L180" s="4">
        <v>2.7</v>
      </c>
      <c r="M180" s="4">
        <v>2.7</v>
      </c>
    </row>
    <row r="181" spans="1:13" x14ac:dyDescent="0.25">
      <c r="A181" t="s">
        <v>409</v>
      </c>
      <c r="B181" s="4">
        <v>3.073</v>
      </c>
      <c r="C181" s="4">
        <v>-3.0680000000000001</v>
      </c>
      <c r="D181" s="4">
        <v>3.819</v>
      </c>
      <c r="E181" s="4">
        <v>4.4210000000000003</v>
      </c>
      <c r="F181" s="4">
        <v>3.7320000000000002</v>
      </c>
      <c r="G181" s="4">
        <v>4.1429999999999998</v>
      </c>
      <c r="H181" s="4">
        <v>4.1349999999999998</v>
      </c>
      <c r="I181" s="4">
        <v>4.3849999999999998</v>
      </c>
      <c r="J181" s="4">
        <v>4.4829999999999997</v>
      </c>
      <c r="K181" s="4">
        <v>4.5220000000000002</v>
      </c>
      <c r="L181" s="4">
        <v>4.6079999999999997</v>
      </c>
      <c r="M181" s="4">
        <v>4.5860000000000003</v>
      </c>
    </row>
    <row r="182" spans="1:13" x14ac:dyDescent="0.25">
      <c r="A182" t="s">
        <v>160</v>
      </c>
      <c r="B182" s="4">
        <v>-2.5</v>
      </c>
      <c r="C182" s="4">
        <v>-3.63</v>
      </c>
      <c r="D182" s="4">
        <v>0.5</v>
      </c>
      <c r="E182" s="4">
        <v>-2.5</v>
      </c>
      <c r="F182" s="4">
        <v>-20.754999999999999</v>
      </c>
      <c r="G182" s="4">
        <v>-23.363</v>
      </c>
      <c r="H182" s="4">
        <v>3.2250000000000001</v>
      </c>
      <c r="I182" s="4">
        <v>9.4849999999999994</v>
      </c>
      <c r="J182" s="4">
        <v>14.875</v>
      </c>
      <c r="K182" s="4">
        <v>9.3260000000000005</v>
      </c>
      <c r="L182" s="4">
        <v>6.5229999999999997</v>
      </c>
      <c r="M182" s="4">
        <v>5.48</v>
      </c>
    </row>
    <row r="183" spans="1:13" x14ac:dyDescent="0.25">
      <c r="A183" t="s">
        <v>161</v>
      </c>
      <c r="B183" s="4">
        <v>1.1679999999999999</v>
      </c>
      <c r="C183" s="4">
        <v>-15.975</v>
      </c>
      <c r="D183" s="4">
        <v>-2.4350000000000001</v>
      </c>
      <c r="E183" s="4">
        <v>2.4060000000000001</v>
      </c>
      <c r="F183" s="4">
        <v>2.54</v>
      </c>
      <c r="G183" s="4">
        <v>2.97</v>
      </c>
      <c r="H183" s="4">
        <v>2.734</v>
      </c>
      <c r="I183" s="4">
        <v>3.7469999999999999</v>
      </c>
      <c r="J183" s="4">
        <v>4.2809999999999997</v>
      </c>
      <c r="K183" s="4">
        <v>29.422999999999998</v>
      </c>
      <c r="L183" s="4">
        <v>45.533999999999999</v>
      </c>
      <c r="M183" s="4">
        <v>3.0110000000000001</v>
      </c>
    </row>
    <row r="184" spans="1:13" x14ac:dyDescent="0.25">
      <c r="A184" t="s">
        <v>162</v>
      </c>
      <c r="B184" s="4">
        <v>2.6080000000000001</v>
      </c>
      <c r="C184" s="4">
        <v>-1.9339999999999999</v>
      </c>
      <c r="D184" s="4">
        <v>5.226</v>
      </c>
      <c r="E184" s="4">
        <v>1.2549999999999999</v>
      </c>
      <c r="F184" s="4">
        <v>-0.20399999999999999</v>
      </c>
      <c r="G184" s="4">
        <v>0.82</v>
      </c>
      <c r="H184" s="4">
        <v>0.75</v>
      </c>
      <c r="I184" s="4">
        <v>1.9319999999999999</v>
      </c>
      <c r="J184" s="4">
        <v>1.784</v>
      </c>
      <c r="K184" s="4">
        <v>1.696</v>
      </c>
      <c r="L184" s="4">
        <v>1.671</v>
      </c>
      <c r="M184" s="4">
        <v>1.665</v>
      </c>
    </row>
    <row r="185" spans="1:13" x14ac:dyDescent="0.25">
      <c r="A185" t="s">
        <v>163</v>
      </c>
      <c r="B185" s="4">
        <v>1.163</v>
      </c>
      <c r="C185" s="4">
        <v>-2.2930000000000001</v>
      </c>
      <c r="D185" s="4">
        <v>5.5730000000000004</v>
      </c>
      <c r="E185" s="4">
        <v>3.1240000000000001</v>
      </c>
      <c r="F185" s="4">
        <v>0.73699999999999999</v>
      </c>
      <c r="G185" s="4">
        <v>1.363</v>
      </c>
      <c r="H185" s="4">
        <v>0.94599999999999995</v>
      </c>
      <c r="I185" s="4">
        <v>1.2749999999999999</v>
      </c>
      <c r="J185" s="4">
        <v>1.1000000000000001</v>
      </c>
      <c r="K185" s="4">
        <v>1.8</v>
      </c>
      <c r="L185" s="4">
        <v>1.2</v>
      </c>
      <c r="M185" s="4">
        <v>1.8</v>
      </c>
    </row>
    <row r="186" spans="1:13" x14ac:dyDescent="0.25">
      <c r="A186" t="s">
        <v>410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t="s">
        <v>164</v>
      </c>
      <c r="B187" s="4">
        <v>3.0550000000000002</v>
      </c>
      <c r="C187" s="4">
        <v>3.42</v>
      </c>
      <c r="D187" s="4">
        <v>6.72</v>
      </c>
      <c r="E187" s="4">
        <v>2.6840000000000002</v>
      </c>
      <c r="F187" s="4">
        <v>1.1220000000000001</v>
      </c>
      <c r="G187" s="4">
        <v>4.8369999999999997</v>
      </c>
      <c r="H187" s="4">
        <v>3.6739999999999999</v>
      </c>
      <c r="I187" s="4">
        <v>2.113</v>
      </c>
      <c r="J187" s="4">
        <v>2.5209999999999999</v>
      </c>
      <c r="K187" s="4">
        <v>2.4129999999999998</v>
      </c>
      <c r="L187" s="4">
        <v>2.38</v>
      </c>
      <c r="M187" s="4">
        <v>2.1930000000000001</v>
      </c>
    </row>
    <row r="188" spans="1:13" x14ac:dyDescent="0.25">
      <c r="A188" t="s">
        <v>411</v>
      </c>
      <c r="B188" s="4">
        <v>7.4</v>
      </c>
      <c r="C188" s="4">
        <v>4.3899999999999997</v>
      </c>
      <c r="D188" s="4">
        <v>9.4</v>
      </c>
      <c r="E188" s="4">
        <v>8</v>
      </c>
      <c r="F188" s="4">
        <v>8.25</v>
      </c>
      <c r="G188" s="4">
        <v>8.3569999999999993</v>
      </c>
      <c r="H188" s="4">
        <v>7.5</v>
      </c>
      <c r="I188" s="4">
        <v>5.5</v>
      </c>
      <c r="J188" s="4">
        <v>4.8</v>
      </c>
      <c r="K188" s="4">
        <v>4.5</v>
      </c>
      <c r="L188" s="4">
        <v>4.5</v>
      </c>
      <c r="M188" s="4">
        <v>4.5</v>
      </c>
    </row>
    <row r="189" spans="1:13" x14ac:dyDescent="0.25">
      <c r="A189" t="s">
        <v>412</v>
      </c>
      <c r="B189" s="4">
        <v>6.915</v>
      </c>
      <c r="C189" s="4">
        <v>4.5350000000000001</v>
      </c>
      <c r="D189" s="4">
        <v>4.8380000000000001</v>
      </c>
      <c r="E189" s="4">
        <v>4.665</v>
      </c>
      <c r="F189" s="4">
        <v>5.15</v>
      </c>
      <c r="G189" s="4">
        <v>5.4630000000000001</v>
      </c>
      <c r="H189" s="4">
        <v>5.9980000000000002</v>
      </c>
      <c r="I189" s="4">
        <v>6.3380000000000001</v>
      </c>
      <c r="J189" s="4">
        <v>6.5389999999999997</v>
      </c>
      <c r="K189" s="4">
        <v>6.5069999999999997</v>
      </c>
      <c r="L189" s="4">
        <v>6.4450000000000003</v>
      </c>
      <c r="M189" s="4">
        <v>6.2469999999999999</v>
      </c>
    </row>
    <row r="190" spans="1:13" x14ac:dyDescent="0.25">
      <c r="A190" t="s">
        <v>165</v>
      </c>
      <c r="B190" s="4">
        <v>2.1150000000000002</v>
      </c>
      <c r="C190" s="4">
        <v>-6.05</v>
      </c>
      <c r="D190" s="4">
        <v>1.542</v>
      </c>
      <c r="E190" s="4">
        <v>2.6269999999999998</v>
      </c>
      <c r="F190" s="4">
        <v>2.0089999999999999</v>
      </c>
      <c r="G190" s="4">
        <v>2.54</v>
      </c>
      <c r="H190" s="4">
        <v>2</v>
      </c>
      <c r="I190" s="4">
        <v>1.6</v>
      </c>
      <c r="J190" s="4">
        <v>2.19</v>
      </c>
      <c r="K190" s="4">
        <v>2.3069999999999999</v>
      </c>
      <c r="L190" s="4">
        <v>2.4540000000000002</v>
      </c>
      <c r="M190" s="4">
        <v>2.4849999999999999</v>
      </c>
    </row>
    <row r="191" spans="1:13" x14ac:dyDescent="0.25">
      <c r="A191" t="s">
        <v>413</v>
      </c>
      <c r="B191" s="4">
        <v>2.6669999999999998</v>
      </c>
      <c r="C191" s="4">
        <v>-8.4920000000000009</v>
      </c>
      <c r="D191" s="4">
        <v>2.9729999999999999</v>
      </c>
      <c r="E191" s="4">
        <v>3.9529999999999998</v>
      </c>
      <c r="F191" s="4">
        <v>2.375</v>
      </c>
      <c r="G191" s="4">
        <v>4.0999999999999996</v>
      </c>
      <c r="H191" s="4">
        <v>3.9</v>
      </c>
      <c r="I191" s="4">
        <v>3.3</v>
      </c>
      <c r="J191" s="4">
        <v>3.2</v>
      </c>
      <c r="K191" s="4">
        <v>3.2</v>
      </c>
      <c r="L191" s="4">
        <v>3.2</v>
      </c>
      <c r="M191" s="4">
        <v>3.2</v>
      </c>
    </row>
    <row r="192" spans="1:13" x14ac:dyDescent="0.25">
      <c r="A192" t="s">
        <v>166</v>
      </c>
      <c r="B192" s="4">
        <v>4.923</v>
      </c>
      <c r="C192" s="4">
        <v>1.988</v>
      </c>
      <c r="D192" s="4">
        <v>5.9779999999999998</v>
      </c>
      <c r="E192" s="4">
        <v>5.8109999999999999</v>
      </c>
      <c r="F192" s="4">
        <v>5.6</v>
      </c>
      <c r="G192" s="4">
        <v>5.3</v>
      </c>
      <c r="H192" s="4">
        <v>5.2</v>
      </c>
      <c r="I192" s="4">
        <v>5.5</v>
      </c>
      <c r="J192" s="4">
        <v>5.5</v>
      </c>
      <c r="K192" s="4">
        <v>5.5</v>
      </c>
      <c r="L192" s="4">
        <v>5.5</v>
      </c>
      <c r="M192" s="4">
        <v>5.5</v>
      </c>
    </row>
    <row r="193" spans="1:13" x14ac:dyDescent="0.25">
      <c r="A193" t="s">
        <v>167</v>
      </c>
      <c r="B193" s="4">
        <v>-0.20799999999999999</v>
      </c>
      <c r="C193" s="4">
        <v>1.7829999999999999</v>
      </c>
      <c r="D193" s="4">
        <v>0.36299999999999999</v>
      </c>
      <c r="E193" s="4">
        <v>-2.31</v>
      </c>
      <c r="F193" s="4">
        <v>2.0840000000000001</v>
      </c>
      <c r="G193" s="4">
        <v>2.073</v>
      </c>
      <c r="H193" s="4">
        <v>2.7250000000000001</v>
      </c>
      <c r="I193" s="4">
        <v>2.3410000000000002</v>
      </c>
      <c r="J193" s="4">
        <v>1.825</v>
      </c>
      <c r="K193" s="4">
        <v>1.55</v>
      </c>
      <c r="L193" s="4">
        <v>1.21</v>
      </c>
      <c r="M193" s="4">
        <v>1.2110000000000001</v>
      </c>
    </row>
    <row r="194" spans="1:13" x14ac:dyDescent="0.25">
      <c r="A194" t="s">
        <v>168</v>
      </c>
      <c r="B194" s="4">
        <v>0.46800000000000003</v>
      </c>
      <c r="C194" s="4">
        <v>-8.7889999999999997</v>
      </c>
      <c r="D194" s="4">
        <v>-0.71699999999999997</v>
      </c>
      <c r="E194" s="4">
        <v>0.86099999999999999</v>
      </c>
      <c r="F194" s="4">
        <v>1.466</v>
      </c>
      <c r="G194" s="4">
        <v>2.5089999999999999</v>
      </c>
      <c r="H194" s="4">
        <v>1.0209999999999999</v>
      </c>
      <c r="I194" s="4">
        <v>1.2010000000000001</v>
      </c>
      <c r="J194" s="4">
        <v>2.5270000000000001</v>
      </c>
      <c r="K194" s="4">
        <v>3.1480000000000001</v>
      </c>
      <c r="L194" s="4">
        <v>2.8740000000000001</v>
      </c>
      <c r="M194" s="4">
        <v>1.8080000000000001</v>
      </c>
    </row>
    <row r="195" spans="1:13" x14ac:dyDescent="0.25">
      <c r="A195" t="s">
        <v>169</v>
      </c>
      <c r="B195" s="4">
        <v>1.55</v>
      </c>
      <c r="C195" s="4">
        <v>-8.9749999999999996</v>
      </c>
      <c r="D195" s="4">
        <v>4.7359999999999998</v>
      </c>
      <c r="E195" s="4">
        <v>2.6739999999999999</v>
      </c>
      <c r="F195" s="4">
        <v>0.192</v>
      </c>
      <c r="G195" s="4">
        <v>1.6379999999999999</v>
      </c>
      <c r="H195" s="4">
        <v>2.464</v>
      </c>
      <c r="I195" s="4">
        <v>2.0819999999999999</v>
      </c>
      <c r="J195" s="4">
        <v>1.6040000000000001</v>
      </c>
      <c r="K195" s="4">
        <v>1.3680000000000001</v>
      </c>
      <c r="L195" s="4">
        <v>1.3779999999999999</v>
      </c>
      <c r="M195" s="4">
        <v>1.363</v>
      </c>
    </row>
    <row r="196" spans="1:13" x14ac:dyDescent="0.25">
      <c r="A196" t="s">
        <v>414</v>
      </c>
      <c r="B196" s="4">
        <v>1.302</v>
      </c>
      <c r="C196" s="4">
        <v>1.8029999999999999</v>
      </c>
      <c r="D196" s="4">
        <v>11.811</v>
      </c>
      <c r="E196" s="4">
        <v>5.4409999999999998</v>
      </c>
      <c r="F196" s="4">
        <v>5.0449999999999999</v>
      </c>
      <c r="G196" s="4">
        <v>3.3279999999999998</v>
      </c>
      <c r="H196" s="4">
        <v>3.4940000000000002</v>
      </c>
      <c r="I196" s="4">
        <v>3.6930000000000001</v>
      </c>
      <c r="J196" s="4">
        <v>3.7250000000000001</v>
      </c>
      <c r="K196" s="4">
        <v>3.82</v>
      </c>
      <c r="L196" s="4">
        <v>3.7919999999999998</v>
      </c>
      <c r="M196" s="4">
        <v>3.8159999999999998</v>
      </c>
    </row>
    <row r="197" spans="1:13" x14ac:dyDescent="0.25">
      <c r="A197" t="s">
        <v>170</v>
      </c>
      <c r="B197" s="4">
        <v>5.0940000000000003</v>
      </c>
      <c r="C197" s="4">
        <v>-1.6180000000000001</v>
      </c>
      <c r="D197" s="4">
        <v>9.8279999999999994</v>
      </c>
      <c r="E197" s="4">
        <v>3.3090000000000002</v>
      </c>
      <c r="F197" s="4">
        <v>4.2300000000000004</v>
      </c>
      <c r="G197" s="4">
        <v>3.0129999999999999</v>
      </c>
      <c r="H197" s="4">
        <v>2.3199999999999998</v>
      </c>
      <c r="I197" s="4">
        <v>2.3319999999999999</v>
      </c>
      <c r="J197" s="4">
        <v>2.3279999999999998</v>
      </c>
      <c r="K197" s="4">
        <v>2.3090000000000002</v>
      </c>
      <c r="L197" s="4">
        <v>2.286</v>
      </c>
      <c r="M197" s="4">
        <v>2.3090000000000002</v>
      </c>
    </row>
    <row r="198" spans="1:13" x14ac:dyDescent="0.25">
      <c r="A198" t="s">
        <v>171</v>
      </c>
      <c r="B198" s="4">
        <v>13.433999999999999</v>
      </c>
      <c r="C198" s="4">
        <v>-3.274</v>
      </c>
      <c r="D198" s="4">
        <v>9.7000000000000003E-2</v>
      </c>
      <c r="E198" s="4">
        <v>-11.750999999999999</v>
      </c>
      <c r="F198" s="4">
        <v>4.0270000000000001</v>
      </c>
      <c r="G198" s="4">
        <v>3.0790000000000002</v>
      </c>
      <c r="H198" s="4">
        <v>3.016</v>
      </c>
      <c r="I198" s="4">
        <v>2.6019999999999999</v>
      </c>
      <c r="J198" s="4">
        <v>2.7010000000000001</v>
      </c>
      <c r="K198" s="4">
        <v>2.3199999999999998</v>
      </c>
      <c r="L198" s="4">
        <v>2.0070000000000001</v>
      </c>
      <c r="M198" s="4">
        <v>1.7909999999999999</v>
      </c>
    </row>
    <row r="199" spans="1:13" x14ac:dyDescent="0.25">
      <c r="A199" t="s">
        <v>172</v>
      </c>
      <c r="B199" s="4">
        <v>7.6260000000000003</v>
      </c>
      <c r="C199" s="4">
        <v>-1.1499999999999999</v>
      </c>
      <c r="D199" s="4">
        <v>5.5140000000000002</v>
      </c>
      <c r="E199" s="4">
        <v>6.1859999999999999</v>
      </c>
      <c r="F199" s="4">
        <v>4.9059999999999997</v>
      </c>
      <c r="G199" s="4">
        <v>6.2910000000000004</v>
      </c>
      <c r="H199" s="4">
        <v>6.4059999999999997</v>
      </c>
      <c r="I199" s="4">
        <v>7.5890000000000004</v>
      </c>
      <c r="J199" s="4">
        <v>8.3889999999999993</v>
      </c>
      <c r="K199" s="4">
        <v>6.8959999999999999</v>
      </c>
      <c r="L199" s="4">
        <v>6.3540000000000001</v>
      </c>
      <c r="M199" s="4">
        <v>6.101</v>
      </c>
    </row>
    <row r="200" spans="1:13" x14ac:dyDescent="0.25">
      <c r="A200" t="s">
        <v>173</v>
      </c>
      <c r="B200" s="4">
        <v>3.2</v>
      </c>
      <c r="C200" s="4">
        <v>-3.7530000000000001</v>
      </c>
      <c r="D200" s="4">
        <v>3.4460000000000002</v>
      </c>
      <c r="E200" s="4">
        <v>-28.759</v>
      </c>
      <c r="F200" s="4">
        <v>5.5350000000000001</v>
      </c>
      <c r="G200" s="4">
        <v>2.9140000000000001</v>
      </c>
      <c r="H200" s="4">
        <v>2</v>
      </c>
      <c r="I200" s="4">
        <v>4.5</v>
      </c>
      <c r="J200" s="4">
        <v>4.8</v>
      </c>
      <c r="K200" s="4">
        <v>4.3</v>
      </c>
      <c r="L200" s="4">
        <v>4.2</v>
      </c>
      <c r="M200" s="4">
        <v>4.0999999999999996</v>
      </c>
    </row>
    <row r="201" spans="1:13" x14ac:dyDescent="0.25">
      <c r="A201" t="s">
        <v>174</v>
      </c>
      <c r="B201" s="4">
        <v>1.2709999999999999</v>
      </c>
      <c r="C201" s="4">
        <v>-8.6929999999999996</v>
      </c>
      <c r="D201" s="4">
        <v>4.5529999999999999</v>
      </c>
      <c r="E201" s="4">
        <v>7.5140000000000002</v>
      </c>
      <c r="F201" s="4">
        <v>4.3010000000000002</v>
      </c>
      <c r="G201" s="4">
        <v>3.992</v>
      </c>
      <c r="H201" s="4">
        <v>4.7649999999999997</v>
      </c>
      <c r="I201" s="4">
        <v>5.008</v>
      </c>
      <c r="J201" s="4">
        <v>4.7359999999999998</v>
      </c>
      <c r="K201" s="4">
        <v>4.4349999999999996</v>
      </c>
      <c r="L201" s="4">
        <v>4.2549999999999999</v>
      </c>
      <c r="M201" s="4">
        <v>3.851</v>
      </c>
    </row>
    <row r="202" spans="1:13" x14ac:dyDescent="0.25">
      <c r="A202" t="s">
        <v>175</v>
      </c>
      <c r="B202" s="4">
        <v>1.6240000000000001</v>
      </c>
      <c r="C202" s="4">
        <v>-10.297000000000001</v>
      </c>
      <c r="D202" s="4">
        <v>8.5760000000000005</v>
      </c>
      <c r="E202" s="4">
        <v>4.8390000000000004</v>
      </c>
      <c r="F202" s="4">
        <v>0.39700000000000002</v>
      </c>
      <c r="G202" s="4">
        <v>1.101</v>
      </c>
      <c r="H202" s="4">
        <v>1.3080000000000001</v>
      </c>
      <c r="I202" s="4">
        <v>1.264</v>
      </c>
      <c r="J202" s="4">
        <v>1.54</v>
      </c>
      <c r="K202" s="4">
        <v>1.4390000000000001</v>
      </c>
      <c r="L202" s="4">
        <v>1.4319999999999999</v>
      </c>
      <c r="M202" s="4">
        <v>1.4430000000000001</v>
      </c>
    </row>
    <row r="203" spans="1:13" x14ac:dyDescent="0.25">
      <c r="A203" t="s">
        <v>176</v>
      </c>
      <c r="B203" s="4">
        <v>2.5840000000000001</v>
      </c>
      <c r="C203" s="4">
        <v>-2.081</v>
      </c>
      <c r="D203" s="4">
        <v>6.1520000000000001</v>
      </c>
      <c r="E203" s="4">
        <v>2.524</v>
      </c>
      <c r="F203" s="4">
        <v>2.9350000000000001</v>
      </c>
      <c r="G203" s="4">
        <v>2.7930000000000001</v>
      </c>
      <c r="H203" s="4">
        <v>2.0169999999999999</v>
      </c>
      <c r="I203" s="4">
        <v>2.1019999999999999</v>
      </c>
      <c r="J203" s="4">
        <v>2.0550000000000002</v>
      </c>
      <c r="K203" s="4">
        <v>2.093</v>
      </c>
      <c r="L203" s="4">
        <v>1.881</v>
      </c>
      <c r="M203" s="4">
        <v>1.7529999999999999</v>
      </c>
    </row>
    <row r="204" spans="1:13" x14ac:dyDescent="0.25">
      <c r="A204" t="s">
        <v>177</v>
      </c>
      <c r="B204" s="4">
        <v>0.92800000000000005</v>
      </c>
      <c r="C204" s="4">
        <v>-7.3570000000000002</v>
      </c>
      <c r="D204" s="4">
        <v>5.8440000000000003</v>
      </c>
      <c r="E204" s="4">
        <v>4.4859999999999998</v>
      </c>
      <c r="F204" s="4">
        <v>0.74199999999999999</v>
      </c>
      <c r="G204" s="4">
        <v>3.1080000000000001</v>
      </c>
      <c r="H204" s="4">
        <v>2.4710000000000001</v>
      </c>
      <c r="I204" s="4">
        <v>2.3660000000000001</v>
      </c>
      <c r="J204" s="4">
        <v>2.3330000000000002</v>
      </c>
      <c r="K204" s="4">
        <v>2.282</v>
      </c>
      <c r="L204" s="4">
        <v>2.218</v>
      </c>
      <c r="M204" s="4">
        <v>2.218</v>
      </c>
    </row>
    <row r="205" spans="1:13" x14ac:dyDescent="0.25">
      <c r="A205" t="s">
        <v>415</v>
      </c>
      <c r="B205" s="4">
        <v>6.78</v>
      </c>
      <c r="C205" s="4">
        <v>1.5629999999999999</v>
      </c>
      <c r="D205" s="4">
        <v>8.0350000000000001</v>
      </c>
      <c r="E205" s="4">
        <v>6.0010000000000003</v>
      </c>
      <c r="F205" s="4">
        <v>6.3090000000000002</v>
      </c>
      <c r="G205" s="4">
        <v>6.5469999999999997</v>
      </c>
      <c r="H205" s="4">
        <v>6.7990000000000004</v>
      </c>
      <c r="I205" s="4">
        <v>6.0209999999999999</v>
      </c>
      <c r="J205" s="4">
        <v>5.7050000000000001</v>
      </c>
      <c r="K205" s="4">
        <v>5.7119999999999997</v>
      </c>
      <c r="L205" s="4">
        <v>5.7110000000000003</v>
      </c>
      <c r="M205" s="4">
        <v>5.7149999999999999</v>
      </c>
    </row>
    <row r="206" spans="1:13" x14ac:dyDescent="0.25">
      <c r="A206" t="s">
        <v>178</v>
      </c>
      <c r="B206" s="4">
        <v>3.238</v>
      </c>
      <c r="C206" s="4">
        <v>-4.9909999999999997</v>
      </c>
      <c r="D206" s="4">
        <v>-1.552</v>
      </c>
      <c r="E206" s="4">
        <v>5.1859999999999999</v>
      </c>
      <c r="F206" s="4">
        <v>2.0939999999999999</v>
      </c>
      <c r="G206" s="4">
        <v>0.94199999999999995</v>
      </c>
      <c r="H206" s="4">
        <v>1.667</v>
      </c>
      <c r="I206" s="4">
        <v>2.8220000000000001</v>
      </c>
      <c r="J206" s="4">
        <v>2.7189999999999999</v>
      </c>
      <c r="K206" s="4">
        <v>2.3290000000000002</v>
      </c>
      <c r="L206" s="4">
        <v>2.3290000000000002</v>
      </c>
      <c r="M206" s="4">
        <v>2.3290000000000002</v>
      </c>
    </row>
    <row r="207" spans="1:13" x14ac:dyDescent="0.25">
      <c r="A207" t="s">
        <v>416</v>
      </c>
      <c r="B207" s="4">
        <v>-27.658000000000001</v>
      </c>
      <c r="C207" s="4">
        <v>-29.998999999999999</v>
      </c>
      <c r="D207" s="4">
        <v>0.95499999999999996</v>
      </c>
      <c r="E207" s="4">
        <v>8.0009999999999994</v>
      </c>
      <c r="F207" s="4">
        <v>4.0019999999999998</v>
      </c>
      <c r="G207" s="4">
        <v>5.3</v>
      </c>
      <c r="H207" s="4">
        <v>0.5</v>
      </c>
      <c r="I207" s="4">
        <v>-3</v>
      </c>
      <c r="J207" s="4"/>
      <c r="K207" s="4"/>
      <c r="L207" s="4"/>
      <c r="M207" s="4"/>
    </row>
    <row r="208" spans="1:13" x14ac:dyDescent="0.25">
      <c r="A208" t="s">
        <v>179</v>
      </c>
      <c r="B208" s="4">
        <v>7.359</v>
      </c>
      <c r="C208" s="4">
        <v>2.8650000000000002</v>
      </c>
      <c r="D208" s="4">
        <v>2.5539999999999998</v>
      </c>
      <c r="E208" s="4">
        <v>8.5380000000000003</v>
      </c>
      <c r="F208" s="4">
        <v>5.0650000000000004</v>
      </c>
      <c r="G208" s="4">
        <v>7.0910000000000002</v>
      </c>
      <c r="H208" s="4">
        <v>6.4569999999999999</v>
      </c>
      <c r="I208" s="4">
        <v>5.5949999999999998</v>
      </c>
      <c r="J208" s="4">
        <v>5.76</v>
      </c>
      <c r="K208" s="4">
        <v>5.6</v>
      </c>
      <c r="L208" s="4">
        <v>5.3</v>
      </c>
      <c r="M208" s="4">
        <v>5.3</v>
      </c>
    </row>
    <row r="209" spans="1:13" x14ac:dyDescent="0.25">
      <c r="A209" t="s">
        <v>180</v>
      </c>
      <c r="B209" s="4">
        <v>1.363</v>
      </c>
      <c r="C209" s="4">
        <v>-11.318</v>
      </c>
      <c r="D209" s="4">
        <v>7.0119999999999996</v>
      </c>
      <c r="E209" s="4">
        <v>4.0830000000000002</v>
      </c>
      <c r="F209" s="4">
        <v>-4.556</v>
      </c>
      <c r="G209" s="4">
        <v>-26.558</v>
      </c>
      <c r="H209" s="4"/>
      <c r="I209" s="4"/>
      <c r="J209" s="4"/>
      <c r="K209" s="4"/>
      <c r="L209" s="4"/>
      <c r="M209" s="4"/>
    </row>
    <row r="210" spans="1:13" x14ac:dyDescent="0.25">
      <c r="A210" t="s">
        <v>183</v>
      </c>
      <c r="B210" s="4">
        <v>2.968</v>
      </c>
      <c r="C210" s="4">
        <v>-2.7090000000000001</v>
      </c>
      <c r="D210" s="4">
        <v>6.617</v>
      </c>
      <c r="E210" s="4">
        <v>3.75</v>
      </c>
      <c r="F210" s="4">
        <v>3.5129999999999999</v>
      </c>
      <c r="G210" s="4">
        <v>3.3359999999999999</v>
      </c>
      <c r="H210" s="4">
        <v>3.1629999999999998</v>
      </c>
      <c r="I210" s="4">
        <v>3.089</v>
      </c>
      <c r="J210" s="4">
        <v>3.2290000000000001</v>
      </c>
      <c r="K210" s="4">
        <v>3.21</v>
      </c>
      <c r="L210" s="4">
        <v>3.1509999999999998</v>
      </c>
      <c r="M210" s="4">
        <v>3.069</v>
      </c>
    </row>
    <row r="211" spans="1:13" x14ac:dyDescent="0.25">
      <c r="A211" t="s">
        <v>417</v>
      </c>
      <c r="B211" s="4">
        <v>2.1</v>
      </c>
      <c r="C211" s="4">
        <v>-8.5</v>
      </c>
      <c r="D211" s="4">
        <v>-1</v>
      </c>
      <c r="E211" s="4">
        <v>1.5</v>
      </c>
      <c r="F211" s="4">
        <v>-2</v>
      </c>
      <c r="G211" s="4">
        <v>-1.5</v>
      </c>
      <c r="H211" s="4">
        <v>-1.5</v>
      </c>
      <c r="I211" s="4"/>
      <c r="J211" s="4">
        <v>6</v>
      </c>
      <c r="K211" s="4">
        <v>5.5</v>
      </c>
      <c r="L211" s="4">
        <v>5</v>
      </c>
      <c r="M211" s="4">
        <v>5</v>
      </c>
    </row>
    <row r="212" spans="1:13" x14ac:dyDescent="0.25">
      <c r="A212" t="s">
        <v>181</v>
      </c>
      <c r="B212" s="4">
        <v>1.4</v>
      </c>
      <c r="C212" s="4">
        <v>-2.8</v>
      </c>
      <c r="D212" s="4">
        <v>6.2</v>
      </c>
      <c r="E212" s="4">
        <v>5.2110000000000003</v>
      </c>
      <c r="F212" s="4">
        <v>5.3680000000000003</v>
      </c>
      <c r="G212" s="4">
        <v>4.0430000000000001</v>
      </c>
      <c r="H212" s="4">
        <v>5.8460000000000001</v>
      </c>
      <c r="I212" s="4">
        <v>6.3719999999999999</v>
      </c>
      <c r="J212" s="4">
        <v>6.5419999999999998</v>
      </c>
      <c r="K212" s="4">
        <v>5.14</v>
      </c>
      <c r="L212" s="4">
        <v>4.8380000000000001</v>
      </c>
      <c r="M212" s="4">
        <v>4.7649999999999997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>
        <v>3.6480000000000001</v>
      </c>
      <c r="K213" s="4">
        <v>3.4950000000000001</v>
      </c>
      <c r="L213" s="4">
        <v>3.46</v>
      </c>
      <c r="M213" s="4">
        <v>3.528</v>
      </c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419</v>
      </c>
    </row>
    <row r="218" spans="1:13" x14ac:dyDescent="0.25">
      <c r="A218" t="s">
        <v>420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F6" activePane="bottomRight" state="frozen"/>
      <selection pane="topRight" activeCell="H1" sqref="H1"/>
      <selection pane="bottomLeft" activeCell="A6" sqref="A6"/>
      <selection pane="bottomRight" activeCell="DM28" sqref="DM28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5" width="7.140625" customWidth="1"/>
    <col min="146" max="181" width="7.140625" hidden="1" customWidth="1"/>
    <col min="182" max="184" width="6.28515625" customWidth="1"/>
    <col min="185" max="185" width="6.28515625" hidden="1" customWidth="1"/>
  </cols>
  <sheetData>
    <row r="1" spans="1:185" s="1" customFormat="1" ht="15.75" x14ac:dyDescent="0.25">
      <c r="A1" s="2" t="s">
        <v>194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195</v>
      </c>
      <c r="B3" s="186">
        <v>44562</v>
      </c>
      <c r="C3" s="187"/>
      <c r="D3" s="188"/>
      <c r="E3" s="193">
        <v>44593</v>
      </c>
      <c r="F3" s="187"/>
      <c r="G3" s="187"/>
      <c r="H3" s="187">
        <v>44621</v>
      </c>
      <c r="I3" s="189"/>
      <c r="J3" s="189"/>
      <c r="K3" s="187">
        <v>44652</v>
      </c>
      <c r="L3" s="189"/>
      <c r="M3" s="189"/>
      <c r="N3" s="187">
        <v>44682</v>
      </c>
      <c r="O3" s="189"/>
      <c r="P3" s="189"/>
      <c r="Q3" s="187">
        <v>44713</v>
      </c>
      <c r="R3" s="189"/>
      <c r="S3" s="189"/>
      <c r="T3" s="187">
        <v>44743</v>
      </c>
      <c r="U3" s="189"/>
      <c r="V3" s="189"/>
      <c r="W3" s="187">
        <v>44774</v>
      </c>
      <c r="X3" s="189"/>
      <c r="Y3" s="189"/>
      <c r="Z3" s="187">
        <v>44805</v>
      </c>
      <c r="AA3" s="189"/>
      <c r="AB3" s="189"/>
      <c r="AC3" s="187">
        <v>44835</v>
      </c>
      <c r="AD3" s="189"/>
      <c r="AE3" s="189"/>
      <c r="AF3" s="187">
        <v>44866</v>
      </c>
      <c r="AG3" s="189"/>
      <c r="AH3" s="189"/>
      <c r="AI3" s="187">
        <v>44905</v>
      </c>
      <c r="AJ3" s="189"/>
      <c r="AK3" s="195"/>
      <c r="AL3" s="186">
        <v>44927</v>
      </c>
      <c r="AM3" s="187"/>
      <c r="AN3" s="188"/>
      <c r="AO3" s="186">
        <v>44958</v>
      </c>
      <c r="AP3" s="187"/>
      <c r="AQ3" s="188"/>
      <c r="AR3" s="186">
        <v>44986</v>
      </c>
      <c r="AS3" s="189"/>
      <c r="AT3" s="190"/>
      <c r="AU3" s="186">
        <v>45017</v>
      </c>
      <c r="AV3" s="189"/>
      <c r="AW3" s="195"/>
      <c r="AX3" s="186">
        <v>44682</v>
      </c>
      <c r="AY3" s="189"/>
      <c r="AZ3" s="190"/>
      <c r="BA3" s="186">
        <v>45078</v>
      </c>
      <c r="BB3" s="189"/>
      <c r="BC3" s="190"/>
      <c r="BD3" s="186">
        <v>45108</v>
      </c>
      <c r="BE3" s="189"/>
      <c r="BF3" s="190"/>
      <c r="BG3" s="186">
        <v>44774</v>
      </c>
      <c r="BH3" s="189"/>
      <c r="BI3" s="190"/>
      <c r="BJ3" s="186">
        <v>45170</v>
      </c>
      <c r="BK3" s="189"/>
      <c r="BL3" s="190"/>
      <c r="BM3" s="186">
        <v>45200</v>
      </c>
      <c r="BN3" s="189"/>
      <c r="BO3" s="190"/>
      <c r="BP3" s="186">
        <v>45231</v>
      </c>
      <c r="BQ3" s="189"/>
      <c r="BR3" s="190"/>
      <c r="BS3" s="186">
        <v>45270</v>
      </c>
      <c r="BT3" s="189"/>
      <c r="BU3" s="190"/>
      <c r="BV3" s="186">
        <v>45292</v>
      </c>
      <c r="BW3" s="189"/>
      <c r="BX3" s="195"/>
      <c r="BY3" s="186">
        <v>45323</v>
      </c>
      <c r="BZ3" s="189"/>
      <c r="CA3" s="190"/>
      <c r="CB3" s="186">
        <v>45352</v>
      </c>
      <c r="CC3" s="189"/>
      <c r="CD3" s="190"/>
      <c r="CE3" s="186">
        <v>45383</v>
      </c>
      <c r="CF3" s="189"/>
      <c r="CG3" s="190"/>
      <c r="CH3" s="186">
        <v>45413</v>
      </c>
      <c r="CI3" s="189"/>
      <c r="CJ3" s="195"/>
      <c r="CK3" s="186">
        <v>45444</v>
      </c>
      <c r="CL3" s="189"/>
      <c r="CM3" s="190"/>
      <c r="CN3" s="186">
        <v>45474</v>
      </c>
      <c r="CO3" s="189"/>
      <c r="CP3" s="190"/>
      <c r="CQ3" s="186">
        <v>45505</v>
      </c>
      <c r="CR3" s="189"/>
      <c r="CS3" s="190"/>
      <c r="CT3" s="186">
        <v>45536</v>
      </c>
      <c r="CU3" s="189"/>
      <c r="CV3" s="190"/>
      <c r="CW3" s="186">
        <v>45566</v>
      </c>
      <c r="CX3" s="189"/>
      <c r="CY3" s="190"/>
      <c r="CZ3" s="186">
        <v>45597</v>
      </c>
      <c r="DA3" s="189"/>
      <c r="DB3" s="190"/>
      <c r="DC3" s="186">
        <v>45627</v>
      </c>
      <c r="DD3" s="189"/>
      <c r="DE3" s="190"/>
      <c r="DF3" s="186">
        <v>45658</v>
      </c>
      <c r="DG3" s="187"/>
      <c r="DH3" s="194"/>
      <c r="DI3" s="186">
        <v>45689</v>
      </c>
      <c r="DJ3" s="187"/>
      <c r="DK3" s="188"/>
      <c r="DL3" s="193">
        <v>45717</v>
      </c>
      <c r="DM3" s="187"/>
      <c r="DN3" s="194"/>
      <c r="DO3" s="186">
        <v>45748</v>
      </c>
      <c r="DP3" s="187"/>
      <c r="DQ3" s="188"/>
      <c r="DR3" s="193">
        <v>45778</v>
      </c>
      <c r="DS3" s="187"/>
      <c r="DT3" s="194"/>
      <c r="DU3" s="186">
        <v>45809</v>
      </c>
      <c r="DV3" s="187"/>
      <c r="DW3" s="188"/>
      <c r="DX3" s="193">
        <v>45839</v>
      </c>
      <c r="DY3" s="187"/>
      <c r="DZ3" s="194"/>
      <c r="EA3" s="186">
        <v>45870</v>
      </c>
      <c r="EB3" s="187"/>
      <c r="EC3" s="188"/>
      <c r="ED3" s="193">
        <v>45901</v>
      </c>
      <c r="EE3" s="187"/>
      <c r="EF3" s="194"/>
      <c r="EG3" s="186">
        <v>45931</v>
      </c>
      <c r="EH3" s="187"/>
      <c r="EI3" s="188"/>
      <c r="EJ3" s="193">
        <v>45962</v>
      </c>
      <c r="EK3" s="187"/>
      <c r="EL3" s="194"/>
      <c r="EM3" s="186">
        <v>45992</v>
      </c>
      <c r="EN3" s="187"/>
      <c r="EO3" s="188"/>
      <c r="EP3" s="186">
        <v>46023</v>
      </c>
      <c r="EQ3" s="187"/>
      <c r="ER3" s="188"/>
      <c r="ES3" s="193">
        <v>46054</v>
      </c>
      <c r="ET3" s="187"/>
      <c r="EU3" s="194"/>
      <c r="EV3" s="186">
        <v>46082</v>
      </c>
      <c r="EW3" s="187"/>
      <c r="EX3" s="188"/>
      <c r="EY3" s="193">
        <v>46113</v>
      </c>
      <c r="EZ3" s="187"/>
      <c r="FA3" s="194"/>
      <c r="FB3" s="186">
        <v>46143</v>
      </c>
      <c r="FC3" s="187"/>
      <c r="FD3" s="188"/>
      <c r="FE3" s="193">
        <v>46174</v>
      </c>
      <c r="FF3" s="187"/>
      <c r="FG3" s="194"/>
      <c r="FH3" s="186">
        <v>46204</v>
      </c>
      <c r="FI3" s="187"/>
      <c r="FJ3" s="188"/>
      <c r="FK3" s="193">
        <v>46235</v>
      </c>
      <c r="FL3" s="187"/>
      <c r="FM3" s="194"/>
      <c r="FN3" s="186">
        <v>46266</v>
      </c>
      <c r="FO3" s="187"/>
      <c r="FP3" s="188"/>
      <c r="FQ3" s="193">
        <v>46296</v>
      </c>
      <c r="FR3" s="187"/>
      <c r="FS3" s="194"/>
      <c r="FT3" s="186">
        <v>46327</v>
      </c>
      <c r="FU3" s="187"/>
      <c r="FV3" s="188"/>
      <c r="FW3" s="186">
        <v>46357</v>
      </c>
      <c r="FX3" s="187"/>
      <c r="FY3" s="188"/>
      <c r="FZ3" s="196" t="s">
        <v>1</v>
      </c>
      <c r="GA3" s="196"/>
      <c r="GB3" s="196"/>
      <c r="GC3" s="197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196</v>
      </c>
      <c r="B5" s="134" t="s">
        <v>197</v>
      </c>
      <c r="C5" s="99" t="s">
        <v>198</v>
      </c>
      <c r="D5" s="103" t="s">
        <v>199</v>
      </c>
      <c r="E5" s="99" t="s">
        <v>200</v>
      </c>
      <c r="F5" s="99" t="s">
        <v>201</v>
      </c>
      <c r="G5" s="100" t="s">
        <v>202</v>
      </c>
      <c r="H5" s="98" t="s">
        <v>203</v>
      </c>
      <c r="I5" s="99" t="s">
        <v>204</v>
      </c>
      <c r="J5" s="100" t="s">
        <v>205</v>
      </c>
      <c r="K5" s="98" t="s">
        <v>206</v>
      </c>
      <c r="L5" s="99" t="s">
        <v>207</v>
      </c>
      <c r="M5" s="100" t="s">
        <v>208</v>
      </c>
      <c r="N5" s="98" t="s">
        <v>209</v>
      </c>
      <c r="O5" s="99" t="s">
        <v>210</v>
      </c>
      <c r="P5" s="100" t="s">
        <v>211</v>
      </c>
      <c r="Q5" s="98" t="s">
        <v>212</v>
      </c>
      <c r="R5" s="99" t="s">
        <v>213</v>
      </c>
      <c r="S5" s="100" t="s">
        <v>214</v>
      </c>
      <c r="T5" s="98" t="s">
        <v>215</v>
      </c>
      <c r="U5" s="99" t="s">
        <v>216</v>
      </c>
      <c r="V5" s="100" t="s">
        <v>217</v>
      </c>
      <c r="W5" s="98" t="s">
        <v>218</v>
      </c>
      <c r="X5" s="99" t="s">
        <v>219</v>
      </c>
      <c r="Y5" s="100" t="s">
        <v>220</v>
      </c>
      <c r="Z5" s="98" t="s">
        <v>221</v>
      </c>
      <c r="AA5" s="99" t="s">
        <v>222</v>
      </c>
      <c r="AB5" s="100" t="s">
        <v>223</v>
      </c>
      <c r="AC5" s="98" t="s">
        <v>224</v>
      </c>
      <c r="AD5" s="99" t="s">
        <v>225</v>
      </c>
      <c r="AE5" s="100" t="s">
        <v>226</v>
      </c>
      <c r="AF5" s="98" t="s">
        <v>227</v>
      </c>
      <c r="AG5" s="99" t="s">
        <v>228</v>
      </c>
      <c r="AH5" s="100" t="s">
        <v>229</v>
      </c>
      <c r="AI5" s="98" t="s">
        <v>230</v>
      </c>
      <c r="AJ5" s="99" t="s">
        <v>231</v>
      </c>
      <c r="AK5" s="99" t="s">
        <v>232</v>
      </c>
      <c r="AL5" s="134" t="s">
        <v>233</v>
      </c>
      <c r="AM5" s="99" t="s">
        <v>234</v>
      </c>
      <c r="AN5" s="103" t="s">
        <v>235</v>
      </c>
      <c r="AO5" s="146" t="s">
        <v>236</v>
      </c>
      <c r="AP5" s="99" t="s">
        <v>237</v>
      </c>
      <c r="AQ5" s="103" t="s">
        <v>238</v>
      </c>
      <c r="AR5" s="134" t="s">
        <v>239</v>
      </c>
      <c r="AS5" s="99" t="s">
        <v>240</v>
      </c>
      <c r="AT5" s="103" t="s">
        <v>241</v>
      </c>
      <c r="AU5" s="134" t="s">
        <v>242</v>
      </c>
      <c r="AV5" s="99" t="s">
        <v>243</v>
      </c>
      <c r="AW5" s="99" t="s">
        <v>244</v>
      </c>
      <c r="AX5" s="134" t="s">
        <v>245</v>
      </c>
      <c r="AY5" s="99" t="s">
        <v>246</v>
      </c>
      <c r="AZ5" s="103" t="s">
        <v>247</v>
      </c>
      <c r="BA5" s="134" t="s">
        <v>248</v>
      </c>
      <c r="BB5" s="99" t="s">
        <v>249</v>
      </c>
      <c r="BC5" s="103" t="s">
        <v>250</v>
      </c>
      <c r="BD5" s="134" t="s">
        <v>251</v>
      </c>
      <c r="BE5" s="99" t="s">
        <v>252</v>
      </c>
      <c r="BF5" s="103" t="s">
        <v>253</v>
      </c>
      <c r="BG5" s="134" t="s">
        <v>254</v>
      </c>
      <c r="BH5" s="99" t="s">
        <v>255</v>
      </c>
      <c r="BI5" s="103" t="s">
        <v>256</v>
      </c>
      <c r="BJ5" s="134" t="s">
        <v>257</v>
      </c>
      <c r="BK5" s="99" t="s">
        <v>258</v>
      </c>
      <c r="BL5" s="103" t="s">
        <v>259</v>
      </c>
      <c r="BM5" s="134" t="s">
        <v>260</v>
      </c>
      <c r="BN5" s="99" t="s">
        <v>261</v>
      </c>
      <c r="BO5" s="103" t="s">
        <v>262</v>
      </c>
      <c r="BP5" s="134" t="s">
        <v>263</v>
      </c>
      <c r="BQ5" s="99" t="s">
        <v>264</v>
      </c>
      <c r="BR5" s="103" t="s">
        <v>265</v>
      </c>
      <c r="BS5" s="134" t="s">
        <v>266</v>
      </c>
      <c r="BT5" s="99" t="s">
        <v>267</v>
      </c>
      <c r="BU5" s="103" t="s">
        <v>268</v>
      </c>
      <c r="BV5" s="134" t="s">
        <v>269</v>
      </c>
      <c r="BW5" s="99" t="s">
        <v>270</v>
      </c>
      <c r="BX5" s="99" t="s">
        <v>271</v>
      </c>
      <c r="BY5" s="134" t="s">
        <v>272</v>
      </c>
      <c r="BZ5" s="99" t="s">
        <v>273</v>
      </c>
      <c r="CA5" s="103" t="s">
        <v>274</v>
      </c>
      <c r="CB5" s="134" t="s">
        <v>275</v>
      </c>
      <c r="CC5" s="99" t="s">
        <v>276</v>
      </c>
      <c r="CD5" s="103" t="s">
        <v>277</v>
      </c>
      <c r="CE5" s="134" t="s">
        <v>278</v>
      </c>
      <c r="CF5" s="99" t="s">
        <v>279</v>
      </c>
      <c r="CG5" s="103" t="s">
        <v>280</v>
      </c>
      <c r="CH5" s="134" t="s">
        <v>281</v>
      </c>
      <c r="CI5" s="99" t="s">
        <v>282</v>
      </c>
      <c r="CJ5" s="99" t="s">
        <v>283</v>
      </c>
      <c r="CK5" s="134" t="s">
        <v>284</v>
      </c>
      <c r="CL5" s="99" t="s">
        <v>285</v>
      </c>
      <c r="CM5" s="103" t="s">
        <v>286</v>
      </c>
      <c r="CN5" s="134" t="s">
        <v>287</v>
      </c>
      <c r="CO5" s="99" t="s">
        <v>288</v>
      </c>
      <c r="CP5" s="103" t="s">
        <v>289</v>
      </c>
      <c r="CQ5" s="134" t="s">
        <v>290</v>
      </c>
      <c r="CR5" s="99" t="s">
        <v>291</v>
      </c>
      <c r="CS5" s="103" t="s">
        <v>292</v>
      </c>
      <c r="CT5" s="134" t="s">
        <v>293</v>
      </c>
      <c r="CU5" s="99" t="s">
        <v>294</v>
      </c>
      <c r="CV5" s="103" t="s">
        <v>295</v>
      </c>
      <c r="CW5" s="134" t="s">
        <v>296</v>
      </c>
      <c r="CX5" s="99" t="s">
        <v>297</v>
      </c>
      <c r="CY5" s="103" t="s">
        <v>298</v>
      </c>
      <c r="CZ5" s="134" t="s">
        <v>299</v>
      </c>
      <c r="DA5" s="99" t="s">
        <v>300</v>
      </c>
      <c r="DB5" s="103" t="s">
        <v>301</v>
      </c>
      <c r="DC5" s="134" t="s">
        <v>302</v>
      </c>
      <c r="DD5" s="99" t="s">
        <v>303</v>
      </c>
      <c r="DE5" s="103" t="s">
        <v>304</v>
      </c>
      <c r="DF5" s="99" t="s">
        <v>349</v>
      </c>
      <c r="DG5" s="99" t="s">
        <v>348</v>
      </c>
      <c r="DH5" s="99" t="s">
        <v>347</v>
      </c>
      <c r="DI5" s="134" t="s">
        <v>346</v>
      </c>
      <c r="DJ5" s="99" t="s">
        <v>345</v>
      </c>
      <c r="DK5" s="103" t="s">
        <v>344</v>
      </c>
      <c r="DL5" s="99" t="s">
        <v>343</v>
      </c>
      <c r="DM5" s="99" t="s">
        <v>342</v>
      </c>
      <c r="DN5" s="99" t="s">
        <v>341</v>
      </c>
      <c r="DO5" s="134" t="s">
        <v>340</v>
      </c>
      <c r="DP5" s="99" t="s">
        <v>339</v>
      </c>
      <c r="DQ5" s="103" t="s">
        <v>338</v>
      </c>
      <c r="DR5" s="99" t="s">
        <v>337</v>
      </c>
      <c r="DS5" s="99" t="s">
        <v>336</v>
      </c>
      <c r="DT5" s="99" t="s">
        <v>335</v>
      </c>
      <c r="DU5" s="134" t="s">
        <v>334</v>
      </c>
      <c r="DV5" s="99" t="s">
        <v>333</v>
      </c>
      <c r="DW5" s="103" t="s">
        <v>332</v>
      </c>
      <c r="DX5" s="99" t="s">
        <v>331</v>
      </c>
      <c r="DY5" s="99" t="s">
        <v>330</v>
      </c>
      <c r="DZ5" s="99" t="s">
        <v>329</v>
      </c>
      <c r="EA5" s="134" t="s">
        <v>328</v>
      </c>
      <c r="EB5" s="99" t="s">
        <v>327</v>
      </c>
      <c r="EC5" s="103" t="s">
        <v>326</v>
      </c>
      <c r="ED5" s="99" t="s">
        <v>325</v>
      </c>
      <c r="EE5" s="99" t="s">
        <v>324</v>
      </c>
      <c r="EF5" s="99" t="s">
        <v>323</v>
      </c>
      <c r="EG5" s="134" t="s">
        <v>322</v>
      </c>
      <c r="EH5" s="99" t="s">
        <v>321</v>
      </c>
      <c r="EI5" s="103" t="s">
        <v>320</v>
      </c>
      <c r="EJ5" s="99" t="s">
        <v>319</v>
      </c>
      <c r="EK5" s="99" t="s">
        <v>318</v>
      </c>
      <c r="EL5" s="99" t="s">
        <v>317</v>
      </c>
      <c r="EM5" s="134" t="s">
        <v>316</v>
      </c>
      <c r="EN5" s="99" t="s">
        <v>315</v>
      </c>
      <c r="EO5" s="103" t="s">
        <v>314</v>
      </c>
      <c r="EP5" s="134" t="s">
        <v>447</v>
      </c>
      <c r="EQ5" s="99" t="s">
        <v>456</v>
      </c>
      <c r="ER5" s="103" t="s">
        <v>455</v>
      </c>
      <c r="ES5" s="99" t="s">
        <v>454</v>
      </c>
      <c r="ET5" s="99" t="s">
        <v>453</v>
      </c>
      <c r="EU5" s="99" t="s">
        <v>452</v>
      </c>
      <c r="EV5" s="134" t="s">
        <v>451</v>
      </c>
      <c r="EW5" s="99" t="s">
        <v>450</v>
      </c>
      <c r="EX5" s="103" t="s">
        <v>449</v>
      </c>
      <c r="EY5" s="99" t="s">
        <v>448</v>
      </c>
      <c r="EZ5" s="99" t="s">
        <v>446</v>
      </c>
      <c r="FA5" s="99" t="s">
        <v>445</v>
      </c>
      <c r="FB5" s="134" t="s">
        <v>444</v>
      </c>
      <c r="FC5" s="99" t="s">
        <v>443</v>
      </c>
      <c r="FD5" s="103" t="s">
        <v>442</v>
      </c>
      <c r="FE5" s="99" t="s">
        <v>441</v>
      </c>
      <c r="FF5" s="99" t="s">
        <v>440</v>
      </c>
      <c r="FG5" s="99" t="s">
        <v>439</v>
      </c>
      <c r="FH5" s="134" t="s">
        <v>438</v>
      </c>
      <c r="FI5" s="99" t="s">
        <v>437</v>
      </c>
      <c r="FJ5" s="103" t="s">
        <v>436</v>
      </c>
      <c r="FK5" s="99" t="s">
        <v>435</v>
      </c>
      <c r="FL5" s="99" t="s">
        <v>434</v>
      </c>
      <c r="FM5" s="99" t="s">
        <v>433</v>
      </c>
      <c r="FN5" s="134" t="s">
        <v>432</v>
      </c>
      <c r="FO5" s="99" t="s">
        <v>431</v>
      </c>
      <c r="FP5" s="103" t="s">
        <v>430</v>
      </c>
      <c r="FQ5" s="99" t="s">
        <v>429</v>
      </c>
      <c r="FR5" s="99" t="s">
        <v>428</v>
      </c>
      <c r="FS5" s="99" t="s">
        <v>427</v>
      </c>
      <c r="FT5" s="134" t="s">
        <v>426</v>
      </c>
      <c r="FU5" s="99" t="s">
        <v>425</v>
      </c>
      <c r="FV5" s="103" t="s">
        <v>424</v>
      </c>
      <c r="FW5" s="134" t="s">
        <v>423</v>
      </c>
      <c r="FX5" s="99" t="s">
        <v>422</v>
      </c>
      <c r="FY5" s="103" t="s">
        <v>421</v>
      </c>
      <c r="FZ5" s="99" t="s">
        <v>305</v>
      </c>
      <c r="GA5" s="99" t="s">
        <v>313</v>
      </c>
      <c r="GB5" s="99" t="s">
        <v>457</v>
      </c>
      <c r="GC5" s="143" t="s">
        <v>306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/>
      <c r="EW7" s="10"/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5.0000000000000001E-3</v>
      </c>
      <c r="GB7" s="10"/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/>
      <c r="EQ8" s="10"/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3.5999999999999997E-2</v>
      </c>
      <c r="GA8" s="10">
        <v>2.3E-2</v>
      </c>
      <c r="GB8" s="10"/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307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/>
      <c r="EZ12" s="10"/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5.0000000000000001E-3</v>
      </c>
      <c r="GB12" s="10"/>
      <c r="GC12" s="104"/>
    </row>
    <row r="13" spans="1:185" x14ac:dyDescent="0.25">
      <c r="A13" s="1" t="s">
        <v>308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/>
      <c r="EW13" s="10"/>
      <c r="EX13" s="104"/>
      <c r="EY13" s="10"/>
      <c r="EZ13" s="10"/>
      <c r="FA13" s="10"/>
      <c r="FB13" s="137"/>
      <c r="FC13" s="10"/>
      <c r="FD13" s="104"/>
      <c r="FE13" s="10"/>
      <c r="FF13" s="10"/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-5.0000000000000001E-3</v>
      </c>
      <c r="GB13" s="10">
        <v>0.02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/>
      <c r="EW14" s="10"/>
      <c r="EX14" s="104"/>
      <c r="EY14" s="10"/>
      <c r="EZ14" s="10"/>
      <c r="FA14" s="10"/>
      <c r="FB14" s="137"/>
      <c r="FC14" s="10"/>
      <c r="FD14" s="104"/>
      <c r="FE14" s="10"/>
      <c r="FF14" s="10"/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2E-3</v>
      </c>
      <c r="GB14" s="10"/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/>
      <c r="EW15" s="10"/>
      <c r="EX15" s="104"/>
      <c r="EY15" s="10"/>
      <c r="EZ15" s="10"/>
      <c r="FA15" s="10"/>
      <c r="FB15" s="137"/>
      <c r="FC15" s="10"/>
      <c r="FD15" s="104"/>
      <c r="FE15" s="10"/>
      <c r="FF15" s="10"/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0">
        <v>1.7999999999999999E-2</v>
      </c>
      <c r="GB15" s="104">
        <v>0.02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/>
      <c r="EW16" s="10"/>
      <c r="EX16" s="104"/>
      <c r="EY16" s="10"/>
      <c r="EZ16" s="10"/>
      <c r="FA16" s="10"/>
      <c r="FB16" s="137"/>
      <c r="FC16" s="10"/>
      <c r="FD16" s="104"/>
      <c r="FE16" s="10"/>
      <c r="FF16" s="10"/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0.02</v>
      </c>
      <c r="GB16" s="10">
        <v>1.9E-2</v>
      </c>
      <c r="GC16" s="104"/>
    </row>
    <row r="17" spans="1:185" ht="15.75" thickBot="1" x14ac:dyDescent="0.3">
      <c r="A17" s="1" t="s">
        <v>310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85" t="e">
        <f t="shared" si="4"/>
        <v>#DIV/0!</v>
      </c>
      <c r="EQ18" s="142" t="e">
        <f t="shared" si="4"/>
        <v>#DIV/0!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85" t="e">
        <f t="shared" si="4"/>
        <v>#DIV/0!</v>
      </c>
      <c r="EW18" s="142" t="e">
        <f t="shared" si="4"/>
        <v>#DIV/0!</v>
      </c>
      <c r="EX18" s="142" t="e">
        <f t="shared" si="4"/>
        <v>#DIV/0!</v>
      </c>
      <c r="EY18" s="140" t="e">
        <f t="shared" si="4"/>
        <v>#DIV/0!</v>
      </c>
      <c r="EZ18" s="142" t="e">
        <f t="shared" si="4"/>
        <v>#DIV/0!</v>
      </c>
      <c r="FA18" s="141" t="e">
        <f t="shared" si="4"/>
        <v>#DIV/0!</v>
      </c>
      <c r="FB18" s="185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 t="e">
        <f t="shared" si="4"/>
        <v>#DIV/0!</v>
      </c>
      <c r="FF18" s="142" t="e">
        <f t="shared" si="4"/>
        <v>#DIV/0!</v>
      </c>
      <c r="FG18" s="141" t="e">
        <f t="shared" si="4"/>
        <v>#DIV/0!</v>
      </c>
      <c r="FH18" s="185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85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85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85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3.1181818181818186E-2</v>
      </c>
      <c r="GA18" s="142">
        <f t="shared" si="4"/>
        <v>1.2500000000000001E-2</v>
      </c>
      <c r="GB18" s="142">
        <f t="shared" si="4"/>
        <v>1.9666666666666666E-2</v>
      </c>
      <c r="GC18" s="142" t="e">
        <f t="shared" si="4"/>
        <v>#DIV/0!</v>
      </c>
    </row>
  </sheetData>
  <mergeCells count="61">
    <mergeCell ref="EM3:EO3"/>
    <mergeCell ref="DX3:DZ3"/>
    <mergeCell ref="EA3:EC3"/>
    <mergeCell ref="ED3:EF3"/>
    <mergeCell ref="EG3:EI3"/>
    <mergeCell ref="EJ3:EL3"/>
    <mergeCell ref="DI3:DK3"/>
    <mergeCell ref="DL3:DN3"/>
    <mergeCell ref="DO3:DQ3"/>
    <mergeCell ref="DR3:DT3"/>
    <mergeCell ref="DU3:DW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BA3:BC3"/>
    <mergeCell ref="BD3:BF3"/>
    <mergeCell ref="BG3:BI3"/>
    <mergeCell ref="BJ3:BL3"/>
    <mergeCell ref="BM3:BO3"/>
    <mergeCell ref="AL3:AN3"/>
    <mergeCell ref="AO3:AQ3"/>
    <mergeCell ref="AR3:AT3"/>
    <mergeCell ref="AU3:AW3"/>
    <mergeCell ref="AX3:AZ3"/>
    <mergeCell ref="W3:Y3"/>
    <mergeCell ref="Z3:AB3"/>
    <mergeCell ref="AC3:AE3"/>
    <mergeCell ref="AF3:AH3"/>
    <mergeCell ref="AI3:AK3"/>
    <mergeCell ref="Q3:S3"/>
    <mergeCell ref="T3:V3"/>
    <mergeCell ref="B3:D3"/>
    <mergeCell ref="E3:G3"/>
    <mergeCell ref="H3:J3"/>
    <mergeCell ref="K3:M3"/>
    <mergeCell ref="N3:P3"/>
    <mergeCell ref="EP3:ER3"/>
    <mergeCell ref="ES3:EU3"/>
    <mergeCell ref="EV3:EX3"/>
    <mergeCell ref="EY3:FA3"/>
    <mergeCell ref="FB3:FD3"/>
    <mergeCell ref="FT3:FV3"/>
    <mergeCell ref="FW3:FY3"/>
    <mergeCell ref="FE3:FG3"/>
    <mergeCell ref="FH3:FJ3"/>
    <mergeCell ref="FK3:FM3"/>
    <mergeCell ref="FN3:FP3"/>
    <mergeCell ref="FQ3:FS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Normal="100" workbookViewId="0">
      <pane xSplit="1" ySplit="2" topLeftCell="ES3" activePane="bottomRight" state="frozen"/>
      <selection pane="topRight" activeCell="B1" sqref="B1"/>
      <selection pane="bottomLeft" activeCell="A5" sqref="A5"/>
      <selection pane="bottomRight" activeCell="HK18" sqref="HK18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customWidth="1"/>
    <col min="150" max="150" width="8.140625" style="3" customWidth="1"/>
    <col min="151" max="151" width="11.42578125" hidden="1" customWidth="1"/>
    <col min="152" max="153" width="7.85546875" bestFit="1" customWidth="1"/>
    <col min="154" max="154" width="7.85546875" hidden="1" customWidth="1"/>
    <col min="155" max="156" width="7.85546875" customWidth="1"/>
    <col min="157" max="157" width="7.85546875" hidden="1" customWidth="1"/>
    <col min="158" max="159" width="7.85546875" customWidth="1"/>
    <col min="160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217" width="7.85546875" hidden="1" customWidth="1"/>
    <col min="218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45270</v>
      </c>
      <c r="DD1" s="189"/>
      <c r="DE1" s="190"/>
      <c r="DF1" s="186">
        <v>45292</v>
      </c>
      <c r="DG1" s="189"/>
      <c r="DH1" s="190"/>
      <c r="DI1" s="186">
        <v>45323</v>
      </c>
      <c r="DJ1" s="189"/>
      <c r="DK1" s="190"/>
      <c r="DL1" s="186">
        <v>45352</v>
      </c>
      <c r="DM1" s="189"/>
      <c r="DN1" s="190"/>
      <c r="DO1" s="186">
        <v>45383</v>
      </c>
      <c r="DP1" s="189"/>
      <c r="DQ1" s="190"/>
      <c r="DR1" s="186">
        <v>45413</v>
      </c>
      <c r="DS1" s="189"/>
      <c r="DT1" s="190"/>
      <c r="DU1" s="186">
        <v>45444</v>
      </c>
      <c r="DV1" s="189"/>
      <c r="DW1" s="190"/>
      <c r="DX1" s="186">
        <v>45474</v>
      </c>
      <c r="DY1" s="189"/>
      <c r="DZ1" s="190"/>
      <c r="EA1" s="186">
        <v>45505</v>
      </c>
      <c r="EB1" s="189"/>
      <c r="EC1" s="190"/>
      <c r="ED1" s="186">
        <v>45536</v>
      </c>
      <c r="EE1" s="189"/>
      <c r="EF1" s="190"/>
      <c r="EG1" s="186">
        <v>45566</v>
      </c>
      <c r="EH1" s="189"/>
      <c r="EI1" s="190"/>
      <c r="EJ1" s="186">
        <v>45597</v>
      </c>
      <c r="EK1" s="189"/>
      <c r="EL1" s="190"/>
      <c r="EM1" s="186">
        <v>45627</v>
      </c>
      <c r="EN1" s="189"/>
      <c r="EO1" s="190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/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45.94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/>
      <c r="GJ4" s="44"/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4">
        <v>46.040999999999997</v>
      </c>
      <c r="HL4" s="156"/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/>
      <c r="GJ5" s="47"/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46.109000000000002</v>
      </c>
      <c r="HL5" s="157"/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/>
      <c r="GG6" s="44"/>
      <c r="GH6" s="45"/>
      <c r="GI6" s="43"/>
      <c r="GJ6" s="44"/>
      <c r="GK6" s="45"/>
      <c r="GL6" s="43"/>
      <c r="GM6" s="44"/>
      <c r="GN6" s="45"/>
      <c r="GO6" s="43"/>
      <c r="GP6" s="44"/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45.954000000000001</v>
      </c>
      <c r="HL6" s="156">
        <v>46.113999999999997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/>
      <c r="GG7" s="47"/>
      <c r="GH7" s="48"/>
      <c r="GI7" s="46"/>
      <c r="GJ7" s="47"/>
      <c r="GK7" s="48"/>
      <c r="GL7" s="46"/>
      <c r="GM7" s="47"/>
      <c r="GN7" s="48"/>
      <c r="GO7" s="46"/>
      <c r="GP7" s="47"/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45.994999999999997</v>
      </c>
      <c r="HL7" s="157">
        <v>45.969000000000001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/>
      <c r="GG8" s="44"/>
      <c r="GH8" s="45"/>
      <c r="GI8" s="43"/>
      <c r="GJ8" s="44"/>
      <c r="GK8" s="45"/>
      <c r="GL8" s="43"/>
      <c r="GM8" s="44"/>
      <c r="GN8" s="45"/>
      <c r="GO8" s="43"/>
      <c r="GP8" s="44"/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156">
        <v>46.002000000000002</v>
      </c>
      <c r="HL8" s="156">
        <v>46.145000000000003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/>
      <c r="GG9" s="47"/>
      <c r="GH9" s="48"/>
      <c r="GI9" s="46"/>
      <c r="GJ9" s="47"/>
      <c r="GK9" s="48"/>
      <c r="GL9" s="46"/>
      <c r="GM9" s="47"/>
      <c r="GN9" s="48"/>
      <c r="GO9" s="46"/>
      <c r="GP9" s="47"/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46.026000000000003</v>
      </c>
      <c r="HL9" s="157">
        <v>46.186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/>
      <c r="GG10" s="44"/>
      <c r="GH10" s="45"/>
      <c r="GI10" s="43"/>
      <c r="GJ10" s="44"/>
      <c r="GK10" s="45"/>
      <c r="GL10" s="43"/>
      <c r="GM10" s="44"/>
      <c r="GN10" s="45"/>
      <c r="GO10" s="43"/>
      <c r="GP10" s="44"/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156">
        <v>46.002000000000002</v>
      </c>
      <c r="HL10" s="156">
        <v>46.113999999999997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46.109000000000002</v>
      </c>
      <c r="HL11" s="51">
        <f t="shared" si="6"/>
        <v>46.186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0</v>
      </c>
      <c r="GD12" s="53">
        <f t="shared" si="13"/>
        <v>0</v>
      </c>
      <c r="GE12" s="54">
        <f t="shared" si="13"/>
        <v>0</v>
      </c>
      <c r="GF12" s="52">
        <f t="shared" si="13"/>
        <v>0</v>
      </c>
      <c r="GG12" s="53">
        <f t="shared" si="13"/>
        <v>0</v>
      </c>
      <c r="GH12" s="54">
        <f t="shared" si="13"/>
        <v>0</v>
      </c>
      <c r="GI12" s="52">
        <f t="shared" si="13"/>
        <v>0</v>
      </c>
      <c r="GJ12" s="53">
        <f t="shared" si="13"/>
        <v>0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0</v>
      </c>
      <c r="GP12" s="53">
        <f t="shared" si="13"/>
        <v>0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45.94</v>
      </c>
      <c r="HL12" s="54">
        <f t="shared" si="13"/>
        <v>45.969000000000001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 t="e">
        <f t="shared" si="20"/>
        <v>#NUM!</v>
      </c>
      <c r="GD13" s="53" t="e">
        <f t="shared" si="20"/>
        <v>#NUM!</v>
      </c>
      <c r="GE13" s="54" t="e">
        <f t="shared" si="20"/>
        <v>#NUM!</v>
      </c>
      <c r="GF13" s="52" t="e">
        <f t="shared" si="20"/>
        <v>#NUM!</v>
      </c>
      <c r="GG13" s="53" t="e">
        <f t="shared" si="20"/>
        <v>#NUM!</v>
      </c>
      <c r="GH13" s="54" t="e">
        <f t="shared" si="20"/>
        <v>#NUM!</v>
      </c>
      <c r="GI13" s="52" t="e">
        <f t="shared" si="20"/>
        <v>#NUM!</v>
      </c>
      <c r="GJ13" s="53" t="e">
        <f t="shared" si="20"/>
        <v>#NUM!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 t="e">
        <f t="shared" si="20"/>
        <v>#NUM!</v>
      </c>
      <c r="GP13" s="53" t="e">
        <f t="shared" si="20"/>
        <v>#NUM!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46.002000000000002</v>
      </c>
      <c r="HL13" s="54">
        <f t="shared" si="20"/>
        <v>46.113999999999997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 t="e">
        <f t="shared" si="27"/>
        <v>#DIV/0!</v>
      </c>
      <c r="GD14" s="56" t="e">
        <f t="shared" si="27"/>
        <v>#DIV/0!</v>
      </c>
      <c r="GE14" s="57" t="e">
        <f t="shared" si="27"/>
        <v>#DIV/0!</v>
      </c>
      <c r="GF14" s="55" t="e">
        <f t="shared" si="27"/>
        <v>#DIV/0!</v>
      </c>
      <c r="GG14" s="56" t="e">
        <f t="shared" si="27"/>
        <v>#DIV/0!</v>
      </c>
      <c r="GH14" s="57" t="e">
        <f t="shared" si="27"/>
        <v>#DIV/0!</v>
      </c>
      <c r="GI14" s="55" t="e">
        <f t="shared" si="27"/>
        <v>#DIV/0!</v>
      </c>
      <c r="GJ14" s="56" t="e">
        <f t="shared" si="27"/>
        <v>#DIV/0!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 t="e">
        <f t="shared" si="27"/>
        <v>#DIV/0!</v>
      </c>
      <c r="GP14" s="56" t="e">
        <f t="shared" si="27"/>
        <v>#DIV/0!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46.008625000000002</v>
      </c>
      <c r="HL14" s="57">
        <f t="shared" si="27"/>
        <v>46.105600000000003</v>
      </c>
      <c r="HM14" s="57" t="e">
        <f t="shared" si="27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4"/>
  <sheetViews>
    <sheetView zoomScaleNormal="100" workbookViewId="0">
      <pane xSplit="1" ySplit="2" topLeftCell="EM3" activePane="bottomRight" state="frozen"/>
      <selection pane="topRight" activeCell="B1" sqref="B1"/>
      <selection pane="bottomLeft" activeCell="A5" sqref="A5"/>
      <selection pane="bottomRight" activeCell="HN14" sqref="HN14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217" width="8.5703125" hidden="1" customWidth="1"/>
    <col min="218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/>
      <c r="GM3" s="60"/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151">
        <v>2.8879999999999999</v>
      </c>
      <c r="HL3" s="158"/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/>
      <c r="GJ4" s="63"/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2.8540000000000001</v>
      </c>
      <c r="HL4" s="65"/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/>
      <c r="GG5" s="60"/>
      <c r="GH5" s="61"/>
      <c r="GI5" s="59"/>
      <c r="GJ5" s="60"/>
      <c r="GK5" s="61"/>
      <c r="GL5" s="59"/>
      <c r="GM5" s="60"/>
      <c r="GN5" s="61"/>
      <c r="GO5" s="59"/>
      <c r="GP5" s="60"/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8">
        <v>2.9510000000000001</v>
      </c>
      <c r="HL5" s="158">
        <v>2.75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/>
      <c r="GG6" s="63"/>
      <c r="GH6" s="64"/>
      <c r="GI6" s="62"/>
      <c r="GJ6" s="63"/>
      <c r="GK6" s="64"/>
      <c r="GL6" s="62"/>
      <c r="GM6" s="63"/>
      <c r="GN6" s="64"/>
      <c r="GO6" s="62"/>
      <c r="GP6" s="63"/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65">
        <v>2.9079999999999999</v>
      </c>
      <c r="HL6" s="65">
        <v>2.8460000000000001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/>
      <c r="GG7" s="60"/>
      <c r="GH7" s="61"/>
      <c r="GI7" s="59"/>
      <c r="GJ7" s="60"/>
      <c r="GK7" s="61"/>
      <c r="GL7" s="59"/>
      <c r="GM7" s="60"/>
      <c r="GN7" s="61"/>
      <c r="GO7" s="59"/>
      <c r="GP7" s="60"/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1">
        <v>2.8980000000000001</v>
      </c>
      <c r="HL7" s="158">
        <v>2.7029999999999998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/>
      <c r="GG8" s="63"/>
      <c r="GH8" s="64"/>
      <c r="GI8" s="62"/>
      <c r="GJ8" s="63"/>
      <c r="GK8" s="64"/>
      <c r="GL8" s="62"/>
      <c r="GM8" s="63"/>
      <c r="GN8" s="64"/>
      <c r="GO8" s="62"/>
      <c r="GP8" s="63"/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2.9140000000000001</v>
      </c>
      <c r="HL8" s="65">
        <v>2.7490000000000001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/>
      <c r="GG9" s="60"/>
      <c r="GH9" s="61"/>
      <c r="GI9" s="59"/>
      <c r="GJ9" s="60"/>
      <c r="GK9" s="61"/>
      <c r="GL9" s="59"/>
      <c r="GM9" s="60"/>
      <c r="GN9" s="61"/>
      <c r="GO9" s="59"/>
      <c r="GP9" s="60"/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2.9329999999999998</v>
      </c>
      <c r="HL9" s="102">
        <v>2.778</v>
      </c>
      <c r="HM9" s="113"/>
    </row>
    <row r="10" spans="1:221" s="11" customFormat="1" ht="15.75" thickBot="1" x14ac:dyDescent="0.3">
      <c r="A10" s="173" t="s">
        <v>12</v>
      </c>
      <c r="B10" s="174"/>
      <c r="C10" s="175"/>
      <c r="D10" s="176"/>
      <c r="E10" s="174"/>
      <c r="F10" s="175"/>
      <c r="G10" s="176"/>
      <c r="H10" s="174"/>
      <c r="I10" s="175"/>
      <c r="J10" s="176"/>
      <c r="K10" s="174"/>
      <c r="L10" s="175"/>
      <c r="M10" s="176"/>
      <c r="N10" s="174"/>
      <c r="O10" s="175"/>
      <c r="P10" s="176"/>
      <c r="Q10" s="174">
        <v>2.6560000000000001</v>
      </c>
      <c r="R10" s="175">
        <v>2.4319999999999999</v>
      </c>
      <c r="S10" s="176"/>
      <c r="T10" s="174"/>
      <c r="U10" s="175"/>
      <c r="V10" s="176"/>
      <c r="W10" s="174"/>
      <c r="X10" s="175"/>
      <c r="Y10" s="176"/>
      <c r="Z10" s="174">
        <v>2.63</v>
      </c>
      <c r="AA10" s="175">
        <v>2.4300000000000002</v>
      </c>
      <c r="AB10" s="176"/>
      <c r="AC10" s="174"/>
      <c r="AD10" s="175"/>
      <c r="AE10" s="176"/>
      <c r="AF10" s="174"/>
      <c r="AG10" s="175"/>
      <c r="AH10" s="176"/>
      <c r="AI10" s="174">
        <v>2.6150000000000002</v>
      </c>
      <c r="AJ10" s="175">
        <v>2.3250000000000002</v>
      </c>
      <c r="AK10" s="176"/>
      <c r="AL10" s="174"/>
      <c r="AM10" s="175"/>
      <c r="AN10" s="176"/>
      <c r="AO10" s="174"/>
      <c r="AP10" s="175"/>
      <c r="AQ10" s="176"/>
      <c r="AR10" s="174">
        <v>2.4260000000000002</v>
      </c>
      <c r="AS10" s="175">
        <v>2.452</v>
      </c>
      <c r="AT10" s="176"/>
      <c r="AU10" s="174"/>
      <c r="AV10" s="175"/>
      <c r="AW10" s="176"/>
      <c r="AX10" s="174"/>
      <c r="AY10" s="175"/>
      <c r="AZ10" s="176"/>
      <c r="BA10" s="174">
        <v>2.2719999999999998</v>
      </c>
      <c r="BB10" s="175">
        <v>2.141</v>
      </c>
      <c r="BC10" s="176"/>
      <c r="BD10" s="174"/>
      <c r="BE10" s="175"/>
      <c r="BF10" s="176"/>
      <c r="BG10" s="174"/>
      <c r="BH10" s="175"/>
      <c r="BI10" s="176"/>
      <c r="BJ10" s="174"/>
      <c r="BK10" s="175"/>
      <c r="BL10" s="176"/>
      <c r="BM10" s="174"/>
      <c r="BN10" s="175"/>
      <c r="BO10" s="176"/>
      <c r="BP10" s="174"/>
      <c r="BQ10" s="175"/>
      <c r="BR10" s="176"/>
      <c r="BS10" s="174"/>
      <c r="BT10" s="175"/>
      <c r="BU10" s="176"/>
      <c r="BV10" s="174"/>
      <c r="BW10" s="175"/>
      <c r="BX10" s="176"/>
      <c r="BY10" s="174"/>
      <c r="BZ10" s="175"/>
      <c r="CA10" s="176"/>
      <c r="CB10" s="175">
        <v>2.5150000000000001</v>
      </c>
      <c r="CC10" s="177">
        <v>2.4900000000000002</v>
      </c>
      <c r="CD10" s="178"/>
      <c r="CE10" s="174"/>
      <c r="CF10" s="175"/>
      <c r="CG10" s="176"/>
      <c r="CH10" s="174"/>
      <c r="CI10" s="175"/>
      <c r="CJ10" s="176"/>
      <c r="CK10" s="174">
        <v>2.5659999999999998</v>
      </c>
      <c r="CL10" s="175">
        <v>2.5609999999999999</v>
      </c>
      <c r="CM10" s="176"/>
      <c r="CN10" s="174"/>
      <c r="CO10" s="175"/>
      <c r="CP10" s="176"/>
      <c r="CQ10" s="174"/>
      <c r="CR10" s="175"/>
      <c r="CS10" s="176"/>
      <c r="CT10" s="174">
        <v>2.61</v>
      </c>
      <c r="CU10" s="175">
        <v>2.7530000000000001</v>
      </c>
      <c r="CV10" s="176"/>
      <c r="CW10" s="174"/>
      <c r="CX10" s="175"/>
      <c r="CY10" s="176"/>
      <c r="CZ10" s="174"/>
      <c r="DA10" s="175"/>
      <c r="DB10" s="176"/>
      <c r="DC10" s="174"/>
      <c r="DD10" s="175"/>
      <c r="DE10" s="176"/>
      <c r="DF10" s="174"/>
      <c r="DG10" s="175"/>
      <c r="DH10" s="176"/>
      <c r="DI10" s="174"/>
      <c r="DJ10" s="175"/>
      <c r="DK10" s="176"/>
      <c r="DL10" s="174">
        <v>2.7509999999999999</v>
      </c>
      <c r="DM10" s="175">
        <v>2.782</v>
      </c>
      <c r="DN10" s="176"/>
      <c r="DO10" s="174"/>
      <c r="DP10" s="175"/>
      <c r="DQ10" s="176"/>
      <c r="DR10" s="174"/>
      <c r="DS10" s="175"/>
      <c r="DT10" s="176"/>
      <c r="DU10" s="174">
        <v>2.7589999999999999</v>
      </c>
      <c r="DV10" s="175">
        <v>2.794</v>
      </c>
      <c r="DW10" s="176"/>
      <c r="DX10" s="174"/>
      <c r="DY10" s="175"/>
      <c r="DZ10" s="176"/>
      <c r="EA10" s="174"/>
      <c r="EB10" s="175"/>
      <c r="EC10" s="176"/>
      <c r="ED10" s="174">
        <v>2.774</v>
      </c>
      <c r="EE10" s="175">
        <v>2.8370000000000002</v>
      </c>
      <c r="EF10" s="176"/>
      <c r="EG10" s="174"/>
      <c r="EH10" s="175"/>
      <c r="EI10" s="176"/>
      <c r="EJ10" s="174"/>
      <c r="EK10" s="175"/>
      <c r="EL10" s="176"/>
      <c r="EM10" s="174">
        <v>2.7879999999999998</v>
      </c>
      <c r="EN10" s="175">
        <v>2.9449999999999998</v>
      </c>
      <c r="EO10" s="176"/>
      <c r="EP10" s="174"/>
      <c r="EQ10" s="175"/>
      <c r="ER10" s="176"/>
      <c r="ES10" s="174"/>
      <c r="ET10" s="175"/>
      <c r="EU10" s="176"/>
      <c r="EV10" s="174">
        <v>2.9060000000000001</v>
      </c>
      <c r="EW10" s="175">
        <v>2.9159999999999999</v>
      </c>
      <c r="EX10" s="176"/>
      <c r="EY10" s="174"/>
      <c r="EZ10" s="175"/>
      <c r="FA10" s="176"/>
      <c r="FB10" s="174"/>
      <c r="FC10" s="175"/>
      <c r="FD10" s="176"/>
      <c r="FE10" s="174">
        <v>2.96</v>
      </c>
      <c r="FF10" s="175">
        <v>2.9929999999999999</v>
      </c>
      <c r="FG10" s="176"/>
      <c r="FH10" s="174"/>
      <c r="FI10" s="175"/>
      <c r="FJ10" s="176"/>
      <c r="FK10" s="174"/>
      <c r="FL10" s="175"/>
      <c r="FM10" s="176"/>
      <c r="FN10" s="174"/>
      <c r="FO10" s="175"/>
      <c r="FP10" s="176"/>
      <c r="FQ10" s="174"/>
      <c r="FR10" s="175"/>
      <c r="FS10" s="176"/>
      <c r="FT10" s="174"/>
      <c r="FU10" s="175"/>
      <c r="FV10" s="176"/>
      <c r="FW10" s="174"/>
      <c r="FX10" s="175"/>
      <c r="FY10" s="176"/>
      <c r="FZ10" s="174"/>
      <c r="GA10" s="175"/>
      <c r="GB10" s="176"/>
      <c r="GC10" s="174"/>
      <c r="GD10" s="175"/>
      <c r="GE10" s="176"/>
      <c r="GF10" s="174"/>
      <c r="GG10" s="175"/>
      <c r="GH10" s="176"/>
      <c r="GI10" s="174"/>
      <c r="GJ10" s="175"/>
      <c r="GK10" s="176"/>
      <c r="GL10" s="174"/>
      <c r="GM10" s="175"/>
      <c r="GN10" s="176"/>
      <c r="GO10" s="174"/>
      <c r="GP10" s="175"/>
      <c r="GQ10" s="176"/>
      <c r="GR10" s="174"/>
      <c r="GS10" s="175"/>
      <c r="GT10" s="176"/>
      <c r="GU10" s="174"/>
      <c r="GV10" s="175"/>
      <c r="GW10" s="176"/>
      <c r="GX10" s="174"/>
      <c r="GY10" s="175"/>
      <c r="GZ10" s="176"/>
      <c r="HA10" s="174"/>
      <c r="HB10" s="175"/>
      <c r="HC10" s="176"/>
      <c r="HD10" s="174"/>
      <c r="HE10" s="175"/>
      <c r="HF10" s="176"/>
      <c r="HG10" s="174"/>
      <c r="HH10" s="175"/>
      <c r="HI10" s="176"/>
      <c r="HJ10" s="179">
        <v>2.96</v>
      </c>
      <c r="HK10" s="179">
        <v>2.9929999999999999</v>
      </c>
      <c r="HL10" s="179"/>
      <c r="HM10" s="180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0</v>
      </c>
      <c r="F11" s="50">
        <f t="shared" si="0"/>
        <v>0</v>
      </c>
      <c r="G11" s="51">
        <f t="shared" si="0"/>
        <v>0</v>
      </c>
      <c r="H11" s="49">
        <f t="shared" si="0"/>
        <v>2.6869999999999998</v>
      </c>
      <c r="I11" s="50">
        <f t="shared" si="0"/>
        <v>2.4430000000000001</v>
      </c>
      <c r="J11" s="51">
        <f t="shared" si="0"/>
        <v>0</v>
      </c>
      <c r="K11" s="49">
        <f t="shared" si="0"/>
        <v>2.63</v>
      </c>
      <c r="L11" s="50">
        <f t="shared" si="0"/>
        <v>2.3820000000000001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2.681</v>
      </c>
      <c r="R11" s="50">
        <f t="shared" si="0"/>
        <v>2.4319999999999999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2.649</v>
      </c>
      <c r="AA11" s="50">
        <f t="shared" si="0"/>
        <v>2.4900000000000002</v>
      </c>
      <c r="AB11" s="51">
        <f t="shared" si="0"/>
        <v>0</v>
      </c>
      <c r="AC11" s="49">
        <f t="shared" si="0"/>
        <v>2.6360000000000001</v>
      </c>
      <c r="AD11" s="50">
        <f t="shared" si="0"/>
        <v>2.448</v>
      </c>
      <c r="AE11" s="51">
        <f t="shared" si="0"/>
        <v>0</v>
      </c>
      <c r="AF11" s="49">
        <f t="shared" si="0"/>
        <v>2.633</v>
      </c>
      <c r="AG11" s="50">
        <f t="shared" si="0"/>
        <v>2.367</v>
      </c>
      <c r="AH11" s="51">
        <f t="shared" ref="AH11:BM11" si="1">MAX(AH3:AH10)</f>
        <v>0</v>
      </c>
      <c r="AI11" s="49">
        <f t="shared" si="1"/>
        <v>2.6230000000000002</v>
      </c>
      <c r="AJ11" s="50">
        <f t="shared" si="1"/>
        <v>2.4350000000000001</v>
      </c>
      <c r="AK11" s="51">
        <f t="shared" si="1"/>
        <v>2.3690000000000002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2.2909999999999999</v>
      </c>
      <c r="AP11" s="50">
        <f t="shared" si="1"/>
        <v>2.1509999999999998</v>
      </c>
      <c r="AQ11" s="51">
        <f t="shared" si="1"/>
        <v>0</v>
      </c>
      <c r="AR11" s="49">
        <f t="shared" si="1"/>
        <v>2.4260000000000002</v>
      </c>
      <c r="AS11" s="50">
        <f t="shared" si="1"/>
        <v>2.452</v>
      </c>
      <c r="AT11" s="51">
        <f t="shared" si="1"/>
        <v>0</v>
      </c>
      <c r="AU11" s="49">
        <f t="shared" si="1"/>
        <v>2.2930000000000001</v>
      </c>
      <c r="AV11" s="50">
        <f t="shared" si="1"/>
        <v>2.2930000000000001</v>
      </c>
      <c r="AW11" s="51">
        <f t="shared" si="1"/>
        <v>0</v>
      </c>
      <c r="AX11" s="49">
        <f t="shared" si="1"/>
        <v>0</v>
      </c>
      <c r="AY11" s="50">
        <f t="shared" si="1"/>
        <v>0</v>
      </c>
      <c r="AZ11" s="51">
        <f t="shared" si="1"/>
        <v>0</v>
      </c>
      <c r="BA11" s="49">
        <f t="shared" si="1"/>
        <v>2.3220000000000001</v>
      </c>
      <c r="BB11" s="50">
        <f t="shared" si="1"/>
        <v>2.3540000000000001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2.4220000000000002</v>
      </c>
      <c r="BK11" s="50">
        <f t="shared" si="1"/>
        <v>2.5659999999999998</v>
      </c>
      <c r="BL11" s="51">
        <f t="shared" si="1"/>
        <v>0</v>
      </c>
      <c r="BM11" s="49">
        <f t="shared" si="1"/>
        <v>0</v>
      </c>
      <c r="BN11" s="50">
        <f t="shared" ref="BN11:CS11" si="2">MAX(BN3:BN10)</f>
        <v>0</v>
      </c>
      <c r="BO11" s="51">
        <f t="shared" si="2"/>
        <v>0</v>
      </c>
      <c r="BP11" s="49">
        <f t="shared" si="2"/>
        <v>2.4220000000000002</v>
      </c>
      <c r="BQ11" s="50">
        <f t="shared" si="2"/>
        <v>2.4980000000000002</v>
      </c>
      <c r="BR11" s="51">
        <f t="shared" si="2"/>
        <v>0</v>
      </c>
      <c r="BS11" s="49">
        <f t="shared" si="2"/>
        <v>2.4209999999999998</v>
      </c>
      <c r="BT11" s="50">
        <f t="shared" si="2"/>
        <v>2.5720000000000001</v>
      </c>
      <c r="BU11" s="51">
        <f t="shared" si="2"/>
        <v>2.5609999999999999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0</v>
      </c>
      <c r="BZ11" s="50">
        <f t="shared" si="2"/>
        <v>0</v>
      </c>
      <c r="CA11" s="51">
        <f t="shared" si="2"/>
        <v>0</v>
      </c>
      <c r="CB11" s="49">
        <f t="shared" si="2"/>
        <v>2.5150000000000001</v>
      </c>
      <c r="CC11" s="149">
        <f t="shared" si="2"/>
        <v>2.4900000000000002</v>
      </c>
      <c r="CD11" s="51">
        <f t="shared" si="2"/>
        <v>0</v>
      </c>
      <c r="CE11" s="49">
        <f t="shared" si="2"/>
        <v>2.4830000000000001</v>
      </c>
      <c r="CF11" s="50">
        <f t="shared" si="2"/>
        <v>2.4049999999999998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2.573</v>
      </c>
      <c r="CL11" s="50">
        <f t="shared" si="2"/>
        <v>2.5609999999999999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2.61</v>
      </c>
      <c r="CU11" s="50">
        <f t="shared" si="3"/>
        <v>2.7530000000000001</v>
      </c>
      <c r="CV11" s="51">
        <f t="shared" si="3"/>
        <v>0</v>
      </c>
      <c r="CW11" s="49">
        <f t="shared" si="3"/>
        <v>0</v>
      </c>
      <c r="CX11" s="50">
        <f t="shared" si="3"/>
        <v>0</v>
      </c>
      <c r="CY11" s="51">
        <f t="shared" si="3"/>
        <v>0</v>
      </c>
      <c r="CZ11" s="49">
        <f t="shared" si="3"/>
        <v>2.58</v>
      </c>
      <c r="DA11" s="50">
        <f t="shared" si="3"/>
        <v>2.5329999999999999</v>
      </c>
      <c r="DB11" s="51">
        <f t="shared" si="3"/>
        <v>0</v>
      </c>
      <c r="DC11" s="49">
        <f t="shared" si="3"/>
        <v>2.6110000000000002</v>
      </c>
      <c r="DD11" s="50">
        <f t="shared" si="3"/>
        <v>2.7130000000000001</v>
      </c>
      <c r="DE11" s="51">
        <f t="shared" si="3"/>
        <v>2.5870000000000002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0</v>
      </c>
      <c r="DJ11" s="50">
        <f t="shared" si="3"/>
        <v>0</v>
      </c>
      <c r="DK11" s="51">
        <f t="shared" si="3"/>
        <v>0</v>
      </c>
      <c r="DL11" s="49">
        <f t="shared" si="3"/>
        <v>2.7509999999999999</v>
      </c>
      <c r="DM11" s="50">
        <f t="shared" si="3"/>
        <v>2.782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2.6789999999999998</v>
      </c>
      <c r="DS11" s="50">
        <f t="shared" si="3"/>
        <v>2.5920000000000001</v>
      </c>
      <c r="DT11" s="51">
        <f t="shared" si="3"/>
        <v>0</v>
      </c>
      <c r="DU11" s="49">
        <f t="shared" si="3"/>
        <v>2.8159999999999998</v>
      </c>
      <c r="DV11" s="50">
        <f t="shared" si="3"/>
        <v>2.851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2.7869999999999999</v>
      </c>
      <c r="EE11" s="50">
        <f t="shared" si="4"/>
        <v>2.8450000000000002</v>
      </c>
      <c r="EF11" s="51">
        <f t="shared" si="4"/>
        <v>0</v>
      </c>
      <c r="EG11" s="49">
        <f t="shared" si="4"/>
        <v>0</v>
      </c>
      <c r="EH11" s="50">
        <f t="shared" si="4"/>
        <v>0</v>
      </c>
      <c r="EI11" s="51">
        <f t="shared" si="4"/>
        <v>0</v>
      </c>
      <c r="EJ11" s="49">
        <f t="shared" si="4"/>
        <v>2.7919999999999998</v>
      </c>
      <c r="EK11" s="50">
        <f t="shared" si="4"/>
        <v>2.8690000000000002</v>
      </c>
      <c r="EL11" s="51">
        <f t="shared" si="4"/>
        <v>0</v>
      </c>
      <c r="EM11" s="49">
        <f t="shared" si="4"/>
        <v>2.7879999999999998</v>
      </c>
      <c r="EN11" s="50">
        <f t="shared" si="4"/>
        <v>2.9590000000000001</v>
      </c>
      <c r="EO11" s="51">
        <f t="shared" si="4"/>
        <v>2.9359999999999999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0</v>
      </c>
      <c r="ET11" s="50">
        <f t="shared" si="4"/>
        <v>0</v>
      </c>
      <c r="EU11" s="51">
        <f t="shared" si="4"/>
        <v>0</v>
      </c>
      <c r="EV11" s="49">
        <f t="shared" si="4"/>
        <v>2.93</v>
      </c>
      <c r="EW11" s="50">
        <f t="shared" si="4"/>
        <v>2.9159999999999999</v>
      </c>
      <c r="EX11" s="51">
        <f t="shared" si="4"/>
        <v>0</v>
      </c>
      <c r="EY11" s="49">
        <f t="shared" si="4"/>
        <v>2.952</v>
      </c>
      <c r="EZ11" s="50">
        <f t="shared" si="4"/>
        <v>2.919</v>
      </c>
      <c r="FA11" s="51">
        <f t="shared" si="4"/>
        <v>0</v>
      </c>
      <c r="FB11" s="49">
        <f t="shared" si="4"/>
        <v>2.9260000000000002</v>
      </c>
      <c r="FC11" s="50">
        <f t="shared" si="4"/>
        <v>2.8719999999999999</v>
      </c>
      <c r="FD11" s="51">
        <f t="shared" si="4"/>
        <v>0</v>
      </c>
      <c r="FE11" s="49">
        <f t="shared" si="4"/>
        <v>2.9620000000000002</v>
      </c>
      <c r="FF11" s="50">
        <f t="shared" ref="FF11:FY11" si="5">MAX(FF3:FF10)</f>
        <v>2.9929999999999999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2.9470000000000001</v>
      </c>
      <c r="FO11" s="50">
        <f t="shared" si="5"/>
        <v>2.9449999999999998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2.9470000000000001</v>
      </c>
      <c r="FU11" s="50">
        <f t="shared" si="5"/>
        <v>2.8879999999999999</v>
      </c>
      <c r="FV11" s="51">
        <f t="shared" si="5"/>
        <v>0</v>
      </c>
      <c r="FW11" s="49">
        <f t="shared" si="5"/>
        <v>2.948</v>
      </c>
      <c r="FX11" s="50">
        <f t="shared" si="5"/>
        <v>2.9510000000000001</v>
      </c>
      <c r="FY11" s="51">
        <f t="shared" si="5"/>
        <v>2.8460000000000001</v>
      </c>
      <c r="FZ11" s="49">
        <f t="shared" ref="FZ11:HK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2.96</v>
      </c>
      <c r="HK11" s="51">
        <f t="shared" si="6"/>
        <v>2.9929999999999999</v>
      </c>
      <c r="HL11" s="51">
        <f t="shared" ref="HL11" si="7">MAX(HL3:HL10)</f>
        <v>2.8460000000000001</v>
      </c>
      <c r="HM11" s="51">
        <f t="shared" ref="HM11" si="8">MAX(HM3:HM10)</f>
        <v>0</v>
      </c>
    </row>
    <row r="12" spans="1:221" x14ac:dyDescent="0.25">
      <c r="A12" s="15" t="s">
        <v>24</v>
      </c>
      <c r="B12" s="52">
        <f t="shared" ref="B12:AG12" si="9">MIN(B3:B10)</f>
        <v>0</v>
      </c>
      <c r="C12" s="53">
        <f t="shared" si="9"/>
        <v>0</v>
      </c>
      <c r="D12" s="54">
        <f t="shared" si="9"/>
        <v>0</v>
      </c>
      <c r="E12" s="52">
        <f t="shared" si="9"/>
        <v>0</v>
      </c>
      <c r="F12" s="53">
        <f t="shared" si="9"/>
        <v>0</v>
      </c>
      <c r="G12" s="54">
        <f t="shared" si="9"/>
        <v>0</v>
      </c>
      <c r="H12" s="52">
        <f t="shared" si="9"/>
        <v>2.5910000000000002</v>
      </c>
      <c r="I12" s="53">
        <f t="shared" si="9"/>
        <v>2.2789999999999999</v>
      </c>
      <c r="J12" s="54">
        <f t="shared" si="9"/>
        <v>0</v>
      </c>
      <c r="K12" s="52">
        <f t="shared" si="9"/>
        <v>2.63</v>
      </c>
      <c r="L12" s="53">
        <f t="shared" si="9"/>
        <v>2.3820000000000001</v>
      </c>
      <c r="M12" s="54">
        <f t="shared" si="9"/>
        <v>0</v>
      </c>
      <c r="N12" s="52">
        <f t="shared" si="9"/>
        <v>0</v>
      </c>
      <c r="O12" s="53">
        <f t="shared" si="9"/>
        <v>0</v>
      </c>
      <c r="P12" s="54">
        <f t="shared" si="9"/>
        <v>0</v>
      </c>
      <c r="Q12" s="52">
        <f t="shared" si="9"/>
        <v>2.5920000000000001</v>
      </c>
      <c r="R12" s="53">
        <f t="shared" si="9"/>
        <v>2.3010000000000002</v>
      </c>
      <c r="S12" s="54">
        <f t="shared" si="9"/>
        <v>0</v>
      </c>
      <c r="T12" s="52">
        <f t="shared" si="9"/>
        <v>0</v>
      </c>
      <c r="U12" s="53">
        <f t="shared" si="9"/>
        <v>0</v>
      </c>
      <c r="V12" s="54">
        <f t="shared" si="9"/>
        <v>0</v>
      </c>
      <c r="W12" s="52">
        <f t="shared" si="9"/>
        <v>0</v>
      </c>
      <c r="X12" s="53">
        <f t="shared" si="9"/>
        <v>0</v>
      </c>
      <c r="Y12" s="54">
        <f t="shared" si="9"/>
        <v>0</v>
      </c>
      <c r="Z12" s="52">
        <f t="shared" si="9"/>
        <v>2.621</v>
      </c>
      <c r="AA12" s="53">
        <f t="shared" si="9"/>
        <v>2.3519999999999999</v>
      </c>
      <c r="AB12" s="54">
        <f t="shared" si="9"/>
        <v>0</v>
      </c>
      <c r="AC12" s="52">
        <f t="shared" si="9"/>
        <v>2.6360000000000001</v>
      </c>
      <c r="AD12" s="53">
        <f t="shared" si="9"/>
        <v>2.448</v>
      </c>
      <c r="AE12" s="54">
        <f t="shared" si="9"/>
        <v>0</v>
      </c>
      <c r="AF12" s="52">
        <f t="shared" si="9"/>
        <v>2.633</v>
      </c>
      <c r="AG12" s="53">
        <f t="shared" si="9"/>
        <v>2.367</v>
      </c>
      <c r="AH12" s="54">
        <f t="shared" ref="AH12:BM12" si="10">MIN(AH3:AH10)</f>
        <v>0</v>
      </c>
      <c r="AI12" s="52">
        <f t="shared" si="10"/>
        <v>2.613</v>
      </c>
      <c r="AJ12" s="53">
        <f t="shared" si="10"/>
        <v>2.3250000000000002</v>
      </c>
      <c r="AK12" s="54">
        <f t="shared" si="10"/>
        <v>2.2349999999999999</v>
      </c>
      <c r="AL12" s="52">
        <f t="shared" si="10"/>
        <v>0</v>
      </c>
      <c r="AM12" s="53">
        <f t="shared" si="10"/>
        <v>0</v>
      </c>
      <c r="AN12" s="54">
        <f t="shared" si="10"/>
        <v>0</v>
      </c>
      <c r="AO12" s="52">
        <f t="shared" si="10"/>
        <v>2.2909999999999999</v>
      </c>
      <c r="AP12" s="53">
        <f t="shared" si="10"/>
        <v>2.1509999999999998</v>
      </c>
      <c r="AQ12" s="54">
        <f t="shared" si="10"/>
        <v>0</v>
      </c>
      <c r="AR12" s="52">
        <f t="shared" si="10"/>
        <v>2.29</v>
      </c>
      <c r="AS12" s="53">
        <f t="shared" si="10"/>
        <v>2.1509999999999998</v>
      </c>
      <c r="AT12" s="54">
        <f t="shared" si="10"/>
        <v>0</v>
      </c>
      <c r="AU12" s="52">
        <f t="shared" si="10"/>
        <v>2.2930000000000001</v>
      </c>
      <c r="AV12" s="53">
        <f t="shared" si="10"/>
        <v>2.2930000000000001</v>
      </c>
      <c r="AW12" s="54">
        <f t="shared" si="10"/>
        <v>0</v>
      </c>
      <c r="AX12" s="52">
        <f t="shared" si="10"/>
        <v>0</v>
      </c>
      <c r="AY12" s="53">
        <f t="shared" si="10"/>
        <v>0</v>
      </c>
      <c r="AZ12" s="54">
        <f t="shared" si="10"/>
        <v>0</v>
      </c>
      <c r="BA12" s="52">
        <f t="shared" si="10"/>
        <v>2.2719999999999998</v>
      </c>
      <c r="BB12" s="53">
        <f t="shared" si="10"/>
        <v>2.141</v>
      </c>
      <c r="BC12" s="54">
        <f t="shared" si="10"/>
        <v>0</v>
      </c>
      <c r="BD12" s="52">
        <f t="shared" si="10"/>
        <v>0</v>
      </c>
      <c r="BE12" s="53">
        <f t="shared" si="10"/>
        <v>0</v>
      </c>
      <c r="BF12" s="54">
        <f t="shared" si="10"/>
        <v>0</v>
      </c>
      <c r="BG12" s="52">
        <f t="shared" si="10"/>
        <v>0</v>
      </c>
      <c r="BH12" s="53">
        <f t="shared" si="10"/>
        <v>0</v>
      </c>
      <c r="BI12" s="54">
        <f t="shared" si="10"/>
        <v>0</v>
      </c>
      <c r="BJ12" s="52">
        <f t="shared" si="10"/>
        <v>2.4129999999999998</v>
      </c>
      <c r="BK12" s="53">
        <f t="shared" si="10"/>
        <v>2.4700000000000002</v>
      </c>
      <c r="BL12" s="54">
        <f t="shared" si="10"/>
        <v>0</v>
      </c>
      <c r="BM12" s="52">
        <f t="shared" si="10"/>
        <v>0</v>
      </c>
      <c r="BN12" s="53">
        <f t="shared" ref="BN12:CS12" si="11">MIN(BN3:BN10)</f>
        <v>0</v>
      </c>
      <c r="BO12" s="54">
        <f t="shared" si="11"/>
        <v>0</v>
      </c>
      <c r="BP12" s="52">
        <f t="shared" si="11"/>
        <v>2.4220000000000002</v>
      </c>
      <c r="BQ12" s="53">
        <f t="shared" si="11"/>
        <v>2.4980000000000002</v>
      </c>
      <c r="BR12" s="54">
        <f t="shared" si="11"/>
        <v>0</v>
      </c>
      <c r="BS12" s="52">
        <f t="shared" si="11"/>
        <v>2.42</v>
      </c>
      <c r="BT12" s="53">
        <f t="shared" si="11"/>
        <v>2.5030000000000001</v>
      </c>
      <c r="BU12" s="54">
        <f t="shared" si="11"/>
        <v>2.3860000000000001</v>
      </c>
      <c r="BV12" s="52">
        <f t="shared" si="11"/>
        <v>0</v>
      </c>
      <c r="BW12" s="53">
        <f t="shared" si="11"/>
        <v>0</v>
      </c>
      <c r="BX12" s="54">
        <f t="shared" si="11"/>
        <v>0</v>
      </c>
      <c r="BY12" s="52">
        <f t="shared" si="11"/>
        <v>0</v>
      </c>
      <c r="BZ12" s="53">
        <f t="shared" si="11"/>
        <v>0</v>
      </c>
      <c r="CA12" s="54">
        <f t="shared" si="11"/>
        <v>0</v>
      </c>
      <c r="CB12" s="52">
        <f t="shared" si="11"/>
        <v>2.46</v>
      </c>
      <c r="CC12" s="53">
        <f t="shared" si="11"/>
        <v>2.3260000000000001</v>
      </c>
      <c r="CD12" s="54">
        <f t="shared" si="11"/>
        <v>0</v>
      </c>
      <c r="CE12" s="52">
        <f t="shared" si="11"/>
        <v>2.4830000000000001</v>
      </c>
      <c r="CF12" s="53">
        <f t="shared" si="11"/>
        <v>2.4049999999999998</v>
      </c>
      <c r="CG12" s="54">
        <f t="shared" si="11"/>
        <v>0</v>
      </c>
      <c r="CH12" s="52">
        <f t="shared" si="11"/>
        <v>0</v>
      </c>
      <c r="CI12" s="53">
        <f t="shared" si="11"/>
        <v>0</v>
      </c>
      <c r="CJ12" s="54">
        <f t="shared" si="11"/>
        <v>0</v>
      </c>
      <c r="CK12" s="52">
        <f t="shared" si="11"/>
        <v>2.5499999999999998</v>
      </c>
      <c r="CL12" s="53">
        <f t="shared" si="11"/>
        <v>2.4460000000000002</v>
      </c>
      <c r="CM12" s="54">
        <f t="shared" si="11"/>
        <v>0</v>
      </c>
      <c r="CN12" s="52">
        <f t="shared" si="11"/>
        <v>0</v>
      </c>
      <c r="CO12" s="53">
        <f t="shared" si="11"/>
        <v>0</v>
      </c>
      <c r="CP12" s="54">
        <f t="shared" si="11"/>
        <v>0</v>
      </c>
      <c r="CQ12" s="52">
        <f t="shared" si="11"/>
        <v>0</v>
      </c>
      <c r="CR12" s="53">
        <f t="shared" si="11"/>
        <v>0</v>
      </c>
      <c r="CS12" s="54">
        <f t="shared" si="11"/>
        <v>0</v>
      </c>
      <c r="CT12" s="52">
        <f t="shared" ref="CT12:DY12" si="12">MIN(CT3:CT10)</f>
        <v>2.589</v>
      </c>
      <c r="CU12" s="53">
        <f t="shared" si="12"/>
        <v>2.5539999999999998</v>
      </c>
      <c r="CV12" s="54">
        <f t="shared" si="12"/>
        <v>0</v>
      </c>
      <c r="CW12" s="52">
        <f t="shared" si="12"/>
        <v>0</v>
      </c>
      <c r="CX12" s="53">
        <f t="shared" si="12"/>
        <v>0</v>
      </c>
      <c r="CY12" s="54">
        <f t="shared" si="12"/>
        <v>0</v>
      </c>
      <c r="CZ12" s="52">
        <f t="shared" si="12"/>
        <v>2.58</v>
      </c>
      <c r="DA12" s="53">
        <f t="shared" si="12"/>
        <v>2.5329999999999999</v>
      </c>
      <c r="DB12" s="54">
        <f t="shared" si="12"/>
        <v>0</v>
      </c>
      <c r="DC12" s="52">
        <f t="shared" si="12"/>
        <v>2.6080000000000001</v>
      </c>
      <c r="DD12" s="53">
        <f t="shared" si="12"/>
        <v>2.6520000000000001</v>
      </c>
      <c r="DE12" s="54">
        <f t="shared" si="12"/>
        <v>2.5489999999999999</v>
      </c>
      <c r="DF12" s="52">
        <f t="shared" si="12"/>
        <v>0</v>
      </c>
      <c r="DG12" s="53">
        <f t="shared" si="12"/>
        <v>0</v>
      </c>
      <c r="DH12" s="54">
        <f t="shared" si="12"/>
        <v>0</v>
      </c>
      <c r="DI12" s="52">
        <f t="shared" si="12"/>
        <v>0</v>
      </c>
      <c r="DJ12" s="53">
        <f t="shared" si="12"/>
        <v>0</v>
      </c>
      <c r="DK12" s="54">
        <f t="shared" si="12"/>
        <v>0</v>
      </c>
      <c r="DL12" s="52">
        <f t="shared" si="12"/>
        <v>2.6680000000000001</v>
      </c>
      <c r="DM12" s="53">
        <f t="shared" si="12"/>
        <v>2.5649999999999999</v>
      </c>
      <c r="DN12" s="54">
        <f t="shared" si="12"/>
        <v>0</v>
      </c>
      <c r="DO12" s="52">
        <f t="shared" si="12"/>
        <v>0</v>
      </c>
      <c r="DP12" s="53">
        <f t="shared" si="12"/>
        <v>0</v>
      </c>
      <c r="DQ12" s="54">
        <f t="shared" si="12"/>
        <v>0</v>
      </c>
      <c r="DR12" s="52">
        <f t="shared" si="12"/>
        <v>2.6789999999999998</v>
      </c>
      <c r="DS12" s="53">
        <f t="shared" si="12"/>
        <v>2.5920000000000001</v>
      </c>
      <c r="DT12" s="54">
        <f t="shared" si="12"/>
        <v>0</v>
      </c>
      <c r="DU12" s="52">
        <f t="shared" si="12"/>
        <v>2.73</v>
      </c>
      <c r="DV12" s="53">
        <f t="shared" si="12"/>
        <v>2.6080000000000001</v>
      </c>
      <c r="DW12" s="54">
        <f t="shared" si="12"/>
        <v>0</v>
      </c>
      <c r="DX12" s="52">
        <f t="shared" si="12"/>
        <v>0</v>
      </c>
      <c r="DY12" s="53">
        <f t="shared" si="12"/>
        <v>0</v>
      </c>
      <c r="DZ12" s="54">
        <f t="shared" ref="DZ12:FE12" si="13">MIN(DZ3:DZ10)</f>
        <v>0</v>
      </c>
      <c r="EA12" s="52">
        <f t="shared" si="13"/>
        <v>0</v>
      </c>
      <c r="EB12" s="53">
        <f t="shared" si="13"/>
        <v>0</v>
      </c>
      <c r="EC12" s="54">
        <f t="shared" si="13"/>
        <v>0</v>
      </c>
      <c r="ED12" s="52">
        <f t="shared" si="13"/>
        <v>2.7730000000000001</v>
      </c>
      <c r="EE12" s="53">
        <f t="shared" si="13"/>
        <v>2.7229999999999999</v>
      </c>
      <c r="EF12" s="54">
        <f t="shared" si="13"/>
        <v>0</v>
      </c>
      <c r="EG12" s="52">
        <f t="shared" si="13"/>
        <v>0</v>
      </c>
      <c r="EH12" s="53">
        <f t="shared" si="13"/>
        <v>0</v>
      </c>
      <c r="EI12" s="54">
        <f t="shared" si="13"/>
        <v>0</v>
      </c>
      <c r="EJ12" s="52">
        <f t="shared" si="13"/>
        <v>2.7919999999999998</v>
      </c>
      <c r="EK12" s="53">
        <f t="shared" si="13"/>
        <v>2.8690000000000002</v>
      </c>
      <c r="EL12" s="54">
        <f t="shared" si="13"/>
        <v>0</v>
      </c>
      <c r="EM12" s="52">
        <f t="shared" si="13"/>
        <v>2.7869999999999999</v>
      </c>
      <c r="EN12" s="53">
        <f t="shared" si="13"/>
        <v>2.8450000000000002</v>
      </c>
      <c r="EO12" s="54">
        <f t="shared" si="13"/>
        <v>2.7069999999999999</v>
      </c>
      <c r="EP12" s="52">
        <f t="shared" si="13"/>
        <v>0</v>
      </c>
      <c r="EQ12" s="53">
        <f t="shared" si="13"/>
        <v>0</v>
      </c>
      <c r="ER12" s="54">
        <f t="shared" si="13"/>
        <v>0</v>
      </c>
      <c r="ES12" s="52">
        <f t="shared" si="13"/>
        <v>0</v>
      </c>
      <c r="ET12" s="53">
        <f t="shared" si="13"/>
        <v>0</v>
      </c>
      <c r="EU12" s="54">
        <f t="shared" si="13"/>
        <v>0</v>
      </c>
      <c r="EV12" s="52">
        <f t="shared" si="13"/>
        <v>2.8650000000000002</v>
      </c>
      <c r="EW12" s="53">
        <f t="shared" si="13"/>
        <v>2.7669999999999999</v>
      </c>
      <c r="EX12" s="54">
        <f t="shared" si="13"/>
        <v>0</v>
      </c>
      <c r="EY12" s="52">
        <f t="shared" si="13"/>
        <v>2.952</v>
      </c>
      <c r="EZ12" s="53">
        <f t="shared" si="13"/>
        <v>2.919</v>
      </c>
      <c r="FA12" s="54">
        <f t="shared" si="13"/>
        <v>0</v>
      </c>
      <c r="FB12" s="52">
        <f t="shared" si="13"/>
        <v>2.9260000000000002</v>
      </c>
      <c r="FC12" s="53">
        <f t="shared" si="13"/>
        <v>2.8719999999999999</v>
      </c>
      <c r="FD12" s="54">
        <f t="shared" si="13"/>
        <v>0</v>
      </c>
      <c r="FE12" s="52">
        <f t="shared" si="13"/>
        <v>2.9460000000000002</v>
      </c>
      <c r="FF12" s="53">
        <f t="shared" ref="FF12:FY12" si="14">MIN(FF3:FF10)</f>
        <v>2.8759999999999999</v>
      </c>
      <c r="FG12" s="54">
        <f t="shared" si="14"/>
        <v>0</v>
      </c>
      <c r="FH12" s="52">
        <f t="shared" si="14"/>
        <v>0</v>
      </c>
      <c r="FI12" s="53">
        <f t="shared" si="14"/>
        <v>0</v>
      </c>
      <c r="FJ12" s="54">
        <f t="shared" si="14"/>
        <v>0</v>
      </c>
      <c r="FK12" s="52">
        <f t="shared" si="14"/>
        <v>0</v>
      </c>
      <c r="FL12" s="53">
        <f t="shared" si="14"/>
        <v>0</v>
      </c>
      <c r="FM12" s="54">
        <f t="shared" si="14"/>
        <v>0</v>
      </c>
      <c r="FN12" s="52">
        <f t="shared" si="14"/>
        <v>2.9420000000000002</v>
      </c>
      <c r="FO12" s="53">
        <f t="shared" si="14"/>
        <v>2.8460000000000001</v>
      </c>
      <c r="FP12" s="54">
        <f t="shared" si="14"/>
        <v>0</v>
      </c>
      <c r="FQ12" s="52">
        <f t="shared" si="14"/>
        <v>0</v>
      </c>
      <c r="FR12" s="53">
        <f t="shared" si="14"/>
        <v>0</v>
      </c>
      <c r="FS12" s="54">
        <f t="shared" si="14"/>
        <v>0</v>
      </c>
      <c r="FT12" s="52">
        <f t="shared" si="14"/>
        <v>2.9470000000000001</v>
      </c>
      <c r="FU12" s="53">
        <f t="shared" si="14"/>
        <v>2.8879999999999999</v>
      </c>
      <c r="FV12" s="54">
        <f t="shared" si="14"/>
        <v>0</v>
      </c>
      <c r="FW12" s="52">
        <f t="shared" si="14"/>
        <v>2.9470000000000001</v>
      </c>
      <c r="FX12" s="53">
        <f t="shared" si="14"/>
        <v>2.8980000000000001</v>
      </c>
      <c r="FY12" s="54">
        <f t="shared" si="14"/>
        <v>2.7029999999999998</v>
      </c>
      <c r="FZ12" s="52">
        <f t="shared" ref="FZ12:HK12" si="15">MIN(FZ3:FZ10)</f>
        <v>0</v>
      </c>
      <c r="GA12" s="53">
        <f t="shared" si="15"/>
        <v>0</v>
      </c>
      <c r="GB12" s="54">
        <f t="shared" si="15"/>
        <v>0</v>
      </c>
      <c r="GC12" s="52">
        <f t="shared" si="15"/>
        <v>0</v>
      </c>
      <c r="GD12" s="53">
        <f t="shared" si="15"/>
        <v>0</v>
      </c>
      <c r="GE12" s="54">
        <f t="shared" si="15"/>
        <v>0</v>
      </c>
      <c r="GF12" s="52">
        <f t="shared" si="15"/>
        <v>0</v>
      </c>
      <c r="GG12" s="53">
        <f t="shared" si="15"/>
        <v>0</v>
      </c>
      <c r="GH12" s="54">
        <f t="shared" si="15"/>
        <v>0</v>
      </c>
      <c r="GI12" s="52">
        <f t="shared" si="15"/>
        <v>0</v>
      </c>
      <c r="GJ12" s="53">
        <f t="shared" si="15"/>
        <v>0</v>
      </c>
      <c r="GK12" s="54">
        <f t="shared" si="15"/>
        <v>0</v>
      </c>
      <c r="GL12" s="52">
        <f t="shared" si="15"/>
        <v>0</v>
      </c>
      <c r="GM12" s="53">
        <f t="shared" si="15"/>
        <v>0</v>
      </c>
      <c r="GN12" s="54">
        <f t="shared" si="15"/>
        <v>0</v>
      </c>
      <c r="GO12" s="52">
        <f t="shared" si="15"/>
        <v>0</v>
      </c>
      <c r="GP12" s="53">
        <f t="shared" si="15"/>
        <v>0</v>
      </c>
      <c r="GQ12" s="54">
        <f t="shared" si="15"/>
        <v>0</v>
      </c>
      <c r="GR12" s="52">
        <f t="shared" si="15"/>
        <v>0</v>
      </c>
      <c r="GS12" s="53">
        <f t="shared" si="15"/>
        <v>0</v>
      </c>
      <c r="GT12" s="54">
        <f t="shared" si="15"/>
        <v>0</v>
      </c>
      <c r="GU12" s="52">
        <f t="shared" si="15"/>
        <v>0</v>
      </c>
      <c r="GV12" s="53">
        <f t="shared" si="15"/>
        <v>0</v>
      </c>
      <c r="GW12" s="54">
        <f t="shared" si="15"/>
        <v>0</v>
      </c>
      <c r="GX12" s="52">
        <f t="shared" si="15"/>
        <v>0</v>
      </c>
      <c r="GY12" s="53">
        <f t="shared" si="15"/>
        <v>0</v>
      </c>
      <c r="GZ12" s="54">
        <f t="shared" si="15"/>
        <v>0</v>
      </c>
      <c r="HA12" s="52">
        <f t="shared" si="15"/>
        <v>0</v>
      </c>
      <c r="HB12" s="53">
        <f t="shared" si="15"/>
        <v>0</v>
      </c>
      <c r="HC12" s="54">
        <f t="shared" si="15"/>
        <v>0</v>
      </c>
      <c r="HD12" s="52">
        <f t="shared" si="15"/>
        <v>0</v>
      </c>
      <c r="HE12" s="53">
        <f t="shared" si="15"/>
        <v>0</v>
      </c>
      <c r="HF12" s="54">
        <f t="shared" si="15"/>
        <v>0</v>
      </c>
      <c r="HG12" s="52">
        <f t="shared" si="15"/>
        <v>0</v>
      </c>
      <c r="HH12" s="53">
        <f t="shared" si="15"/>
        <v>0</v>
      </c>
      <c r="HI12" s="54">
        <f t="shared" si="15"/>
        <v>0</v>
      </c>
      <c r="HJ12" s="54">
        <f t="shared" si="15"/>
        <v>2.9430000000000001</v>
      </c>
      <c r="HK12" s="54">
        <f t="shared" si="15"/>
        <v>2.8540000000000001</v>
      </c>
      <c r="HL12" s="54">
        <f t="shared" ref="HL12" si="16">MIN(HL3:HL10)</f>
        <v>2.7029999999999998</v>
      </c>
      <c r="HM12" s="54">
        <f t="shared" ref="HM12" si="17">MIN(HM3:HM10)</f>
        <v>0</v>
      </c>
    </row>
    <row r="13" spans="1:221" x14ac:dyDescent="0.25">
      <c r="A13" s="15" t="s">
        <v>25</v>
      </c>
      <c r="B13" s="52" t="e">
        <f t="shared" ref="B13:AG13" si="18">MEDIAN(B3:B10)</f>
        <v>#NUM!</v>
      </c>
      <c r="C13" s="53" t="e">
        <f t="shared" si="18"/>
        <v>#NUM!</v>
      </c>
      <c r="D13" s="54" t="e">
        <f t="shared" si="18"/>
        <v>#NUM!</v>
      </c>
      <c r="E13" s="52" t="e">
        <f t="shared" si="18"/>
        <v>#NUM!</v>
      </c>
      <c r="F13" s="53" t="e">
        <f t="shared" si="18"/>
        <v>#NUM!</v>
      </c>
      <c r="G13" s="54" t="e">
        <f t="shared" si="18"/>
        <v>#NUM!</v>
      </c>
      <c r="H13" s="52">
        <f t="shared" si="18"/>
        <v>2.6509999999999998</v>
      </c>
      <c r="I13" s="53">
        <f t="shared" si="18"/>
        <v>2.4289999999999998</v>
      </c>
      <c r="J13" s="54" t="e">
        <f t="shared" si="18"/>
        <v>#NUM!</v>
      </c>
      <c r="K13" s="52">
        <f t="shared" si="18"/>
        <v>2.63</v>
      </c>
      <c r="L13" s="53">
        <f t="shared" si="18"/>
        <v>2.3820000000000001</v>
      </c>
      <c r="M13" s="54" t="e">
        <f t="shared" si="18"/>
        <v>#NUM!</v>
      </c>
      <c r="N13" s="52" t="e">
        <f t="shared" si="18"/>
        <v>#NUM!</v>
      </c>
      <c r="O13" s="53" t="e">
        <f t="shared" si="18"/>
        <v>#NUM!</v>
      </c>
      <c r="P13" s="54" t="e">
        <f t="shared" si="18"/>
        <v>#NUM!</v>
      </c>
      <c r="Q13" s="52">
        <f t="shared" si="18"/>
        <v>2.6560000000000001</v>
      </c>
      <c r="R13" s="53">
        <f t="shared" si="18"/>
        <v>2.4049999999999998</v>
      </c>
      <c r="S13" s="54" t="e">
        <f t="shared" si="18"/>
        <v>#NUM!</v>
      </c>
      <c r="T13" s="52" t="e">
        <f t="shared" si="18"/>
        <v>#NUM!</v>
      </c>
      <c r="U13" s="53" t="e">
        <f t="shared" si="18"/>
        <v>#NUM!</v>
      </c>
      <c r="V13" s="54" t="e">
        <f t="shared" si="18"/>
        <v>#NUM!</v>
      </c>
      <c r="W13" s="52" t="e">
        <f t="shared" si="18"/>
        <v>#NUM!</v>
      </c>
      <c r="X13" s="53" t="e">
        <f t="shared" si="18"/>
        <v>#NUM!</v>
      </c>
      <c r="Y13" s="54" t="e">
        <f t="shared" si="18"/>
        <v>#NUM!</v>
      </c>
      <c r="Z13" s="52">
        <f t="shared" si="18"/>
        <v>2.6360000000000001</v>
      </c>
      <c r="AA13" s="53">
        <f t="shared" si="18"/>
        <v>2.4300000000000002</v>
      </c>
      <c r="AB13" s="54" t="e">
        <f t="shared" si="18"/>
        <v>#NUM!</v>
      </c>
      <c r="AC13" s="52">
        <f t="shared" si="18"/>
        <v>2.6360000000000001</v>
      </c>
      <c r="AD13" s="53">
        <f t="shared" si="18"/>
        <v>2.448</v>
      </c>
      <c r="AE13" s="54" t="e">
        <f t="shared" si="18"/>
        <v>#NUM!</v>
      </c>
      <c r="AF13" s="52">
        <f t="shared" si="18"/>
        <v>2.633</v>
      </c>
      <c r="AG13" s="53">
        <f t="shared" si="18"/>
        <v>2.367</v>
      </c>
      <c r="AH13" s="54" t="e">
        <f t="shared" ref="AH13:BM13" si="19">MEDIAN(AH3:AH10)</f>
        <v>#NUM!</v>
      </c>
      <c r="AI13" s="52">
        <f t="shared" si="19"/>
        <v>2.6150000000000002</v>
      </c>
      <c r="AJ13" s="53">
        <f t="shared" si="19"/>
        <v>2.367</v>
      </c>
      <c r="AK13" s="54">
        <f t="shared" si="19"/>
        <v>2.3155000000000001</v>
      </c>
      <c r="AL13" s="52" t="e">
        <f t="shared" si="19"/>
        <v>#NUM!</v>
      </c>
      <c r="AM13" s="53" t="e">
        <f t="shared" si="19"/>
        <v>#NUM!</v>
      </c>
      <c r="AN13" s="54" t="e">
        <f t="shared" si="19"/>
        <v>#NUM!</v>
      </c>
      <c r="AO13" s="52">
        <f t="shared" si="19"/>
        <v>2.2909999999999999</v>
      </c>
      <c r="AP13" s="53">
        <f t="shared" si="19"/>
        <v>2.1509999999999998</v>
      </c>
      <c r="AQ13" s="54" t="e">
        <f t="shared" si="19"/>
        <v>#NUM!</v>
      </c>
      <c r="AR13" s="52">
        <f t="shared" si="19"/>
        <v>2.2989999999999999</v>
      </c>
      <c r="AS13" s="53">
        <f t="shared" si="19"/>
        <v>2.2490000000000001</v>
      </c>
      <c r="AT13" s="54" t="e">
        <f t="shared" si="19"/>
        <v>#NUM!</v>
      </c>
      <c r="AU13" s="52">
        <f t="shared" si="19"/>
        <v>2.2930000000000001</v>
      </c>
      <c r="AV13" s="53">
        <f t="shared" si="19"/>
        <v>2.2930000000000001</v>
      </c>
      <c r="AW13" s="54" t="e">
        <f t="shared" si="19"/>
        <v>#NUM!</v>
      </c>
      <c r="AX13" s="52" t="e">
        <f t="shared" si="19"/>
        <v>#NUM!</v>
      </c>
      <c r="AY13" s="53" t="e">
        <f t="shared" si="19"/>
        <v>#NUM!</v>
      </c>
      <c r="AZ13" s="54" t="e">
        <f t="shared" si="19"/>
        <v>#NUM!</v>
      </c>
      <c r="BA13" s="52">
        <f t="shared" si="19"/>
        <v>2.2869999999999999</v>
      </c>
      <c r="BB13" s="53">
        <f t="shared" si="19"/>
        <v>2.2559999999999998</v>
      </c>
      <c r="BC13" s="54" t="e">
        <f t="shared" si="19"/>
        <v>#NUM!</v>
      </c>
      <c r="BD13" s="52" t="e">
        <f t="shared" si="19"/>
        <v>#NUM!</v>
      </c>
      <c r="BE13" s="53" t="e">
        <f t="shared" si="19"/>
        <v>#NUM!</v>
      </c>
      <c r="BF13" s="54" t="e">
        <f t="shared" si="19"/>
        <v>#NUM!</v>
      </c>
      <c r="BG13" s="52" t="e">
        <f t="shared" si="19"/>
        <v>#NUM!</v>
      </c>
      <c r="BH13" s="53" t="e">
        <f t="shared" si="19"/>
        <v>#NUM!</v>
      </c>
      <c r="BI13" s="54" t="e">
        <f t="shared" si="19"/>
        <v>#NUM!</v>
      </c>
      <c r="BJ13" s="52">
        <f t="shared" si="19"/>
        <v>2.4169999999999998</v>
      </c>
      <c r="BK13" s="53">
        <f t="shared" si="19"/>
        <v>2.5579999999999998</v>
      </c>
      <c r="BL13" s="54" t="e">
        <f t="shared" si="19"/>
        <v>#NUM!</v>
      </c>
      <c r="BM13" s="52" t="e">
        <f t="shared" si="19"/>
        <v>#NUM!</v>
      </c>
      <c r="BN13" s="53" t="e">
        <f t="shared" ref="BN13:CS13" si="20">MEDIAN(BN3:BN10)</f>
        <v>#NUM!</v>
      </c>
      <c r="BO13" s="54" t="e">
        <f t="shared" si="20"/>
        <v>#NUM!</v>
      </c>
      <c r="BP13" s="52">
        <f t="shared" si="20"/>
        <v>2.4220000000000002</v>
      </c>
      <c r="BQ13" s="53">
        <f t="shared" si="20"/>
        <v>2.4980000000000002</v>
      </c>
      <c r="BR13" s="54" t="e">
        <f t="shared" si="20"/>
        <v>#NUM!</v>
      </c>
      <c r="BS13" s="52">
        <f t="shared" si="20"/>
        <v>2.4209999999999998</v>
      </c>
      <c r="BT13" s="53">
        <f t="shared" si="20"/>
        <v>2.5620000000000003</v>
      </c>
      <c r="BU13" s="54">
        <f t="shared" si="20"/>
        <v>2.492</v>
      </c>
      <c r="BV13" s="52" t="e">
        <f t="shared" si="20"/>
        <v>#NUM!</v>
      </c>
      <c r="BW13" s="53" t="e">
        <f t="shared" si="20"/>
        <v>#NUM!</v>
      </c>
      <c r="BX13" s="54" t="e">
        <f t="shared" si="20"/>
        <v>#NUM!</v>
      </c>
      <c r="BY13" s="52" t="e">
        <f t="shared" si="20"/>
        <v>#NUM!</v>
      </c>
      <c r="BZ13" s="53" t="e">
        <f t="shared" si="20"/>
        <v>#NUM!</v>
      </c>
      <c r="CA13" s="54" t="e">
        <f t="shared" si="20"/>
        <v>#NUM!</v>
      </c>
      <c r="CB13" s="52">
        <f t="shared" si="20"/>
        <v>2.4824999999999999</v>
      </c>
      <c r="CC13" s="53">
        <f t="shared" si="20"/>
        <v>2.4074999999999998</v>
      </c>
      <c r="CD13" s="54" t="e">
        <f t="shared" si="20"/>
        <v>#NUM!</v>
      </c>
      <c r="CE13" s="52">
        <f t="shared" si="20"/>
        <v>2.4830000000000001</v>
      </c>
      <c r="CF13" s="53">
        <f t="shared" si="20"/>
        <v>2.4049999999999998</v>
      </c>
      <c r="CG13" s="54" t="e">
        <f t="shared" si="20"/>
        <v>#NUM!</v>
      </c>
      <c r="CH13" s="52" t="e">
        <f t="shared" si="20"/>
        <v>#NUM!</v>
      </c>
      <c r="CI13" s="53" t="e">
        <f t="shared" si="20"/>
        <v>#NUM!</v>
      </c>
      <c r="CJ13" s="54" t="e">
        <f t="shared" si="20"/>
        <v>#NUM!</v>
      </c>
      <c r="CK13" s="52">
        <f t="shared" si="20"/>
        <v>2.5620000000000003</v>
      </c>
      <c r="CL13" s="53">
        <f t="shared" si="20"/>
        <v>2.5125000000000002</v>
      </c>
      <c r="CM13" s="54" t="e">
        <f t="shared" si="20"/>
        <v>#NUM!</v>
      </c>
      <c r="CN13" s="52" t="e">
        <f t="shared" si="20"/>
        <v>#NUM!</v>
      </c>
      <c r="CO13" s="53" t="e">
        <f t="shared" si="20"/>
        <v>#NUM!</v>
      </c>
      <c r="CP13" s="54" t="e">
        <f t="shared" si="20"/>
        <v>#NUM!</v>
      </c>
      <c r="CQ13" s="52" t="e">
        <f t="shared" si="20"/>
        <v>#NUM!</v>
      </c>
      <c r="CR13" s="53" t="e">
        <f t="shared" si="20"/>
        <v>#NUM!</v>
      </c>
      <c r="CS13" s="54" t="e">
        <f t="shared" si="20"/>
        <v>#NUM!</v>
      </c>
      <c r="CT13" s="52">
        <f t="shared" ref="CT13:DY13" si="21">MEDIAN(CT3:CT10)</f>
        <v>2.5920000000000001</v>
      </c>
      <c r="CU13" s="53">
        <f t="shared" si="21"/>
        <v>2.5819999999999999</v>
      </c>
      <c r="CV13" s="54" t="e">
        <f t="shared" si="21"/>
        <v>#NUM!</v>
      </c>
      <c r="CW13" s="52" t="e">
        <f t="shared" si="21"/>
        <v>#NUM!</v>
      </c>
      <c r="CX13" s="53" t="e">
        <f t="shared" si="21"/>
        <v>#NUM!</v>
      </c>
      <c r="CY13" s="54" t="e">
        <f t="shared" si="21"/>
        <v>#NUM!</v>
      </c>
      <c r="CZ13" s="52">
        <f t="shared" si="21"/>
        <v>2.58</v>
      </c>
      <c r="DA13" s="53">
        <f t="shared" si="21"/>
        <v>2.5329999999999999</v>
      </c>
      <c r="DB13" s="54" t="e">
        <f t="shared" si="21"/>
        <v>#NUM!</v>
      </c>
      <c r="DC13" s="52">
        <f t="shared" si="21"/>
        <v>2.609</v>
      </c>
      <c r="DD13" s="53">
        <f t="shared" si="21"/>
        <v>2.6909999999999998</v>
      </c>
      <c r="DE13" s="54">
        <f t="shared" si="21"/>
        <v>2.5590000000000002</v>
      </c>
      <c r="DF13" s="52" t="e">
        <f t="shared" si="21"/>
        <v>#NUM!</v>
      </c>
      <c r="DG13" s="53" t="e">
        <f t="shared" si="21"/>
        <v>#NUM!</v>
      </c>
      <c r="DH13" s="54" t="e">
        <f t="shared" si="21"/>
        <v>#NUM!</v>
      </c>
      <c r="DI13" s="52" t="e">
        <f t="shared" si="21"/>
        <v>#NUM!</v>
      </c>
      <c r="DJ13" s="53" t="e">
        <f t="shared" si="21"/>
        <v>#NUM!</v>
      </c>
      <c r="DK13" s="54" t="e">
        <f t="shared" si="21"/>
        <v>#NUM!</v>
      </c>
      <c r="DL13" s="52">
        <f t="shared" si="21"/>
        <v>2.6989999999999998</v>
      </c>
      <c r="DM13" s="53">
        <f t="shared" si="21"/>
        <v>2.5710000000000002</v>
      </c>
      <c r="DN13" s="54" t="e">
        <f t="shared" si="21"/>
        <v>#NUM!</v>
      </c>
      <c r="DO13" s="52" t="e">
        <f t="shared" si="21"/>
        <v>#NUM!</v>
      </c>
      <c r="DP13" s="53" t="e">
        <f t="shared" si="21"/>
        <v>#NUM!</v>
      </c>
      <c r="DQ13" s="54" t="e">
        <f t="shared" si="21"/>
        <v>#NUM!</v>
      </c>
      <c r="DR13" s="52">
        <f t="shared" si="21"/>
        <v>2.6789999999999998</v>
      </c>
      <c r="DS13" s="53">
        <f t="shared" si="21"/>
        <v>2.5920000000000001</v>
      </c>
      <c r="DT13" s="54" t="e">
        <f t="shared" si="21"/>
        <v>#NUM!</v>
      </c>
      <c r="DU13" s="52">
        <f t="shared" si="21"/>
        <v>2.7510000000000003</v>
      </c>
      <c r="DV13" s="53">
        <f t="shared" si="21"/>
        <v>2.6825000000000001</v>
      </c>
      <c r="DW13" s="54" t="e">
        <f t="shared" si="21"/>
        <v>#NUM!</v>
      </c>
      <c r="DX13" s="52" t="e">
        <f t="shared" si="21"/>
        <v>#NUM!</v>
      </c>
      <c r="DY13" s="53" t="e">
        <f t="shared" si="21"/>
        <v>#NUM!</v>
      </c>
      <c r="DZ13" s="54" t="e">
        <f t="shared" ref="DZ13:FE13" si="22">MEDIAN(DZ3:DZ10)</f>
        <v>#NUM!</v>
      </c>
      <c r="EA13" s="52" t="e">
        <f t="shared" si="22"/>
        <v>#NUM!</v>
      </c>
      <c r="EB13" s="53" t="e">
        <f t="shared" si="22"/>
        <v>#NUM!</v>
      </c>
      <c r="EC13" s="54" t="e">
        <f t="shared" si="22"/>
        <v>#NUM!</v>
      </c>
      <c r="ED13" s="52">
        <f t="shared" si="22"/>
        <v>2.7744999999999997</v>
      </c>
      <c r="EE13" s="53">
        <f t="shared" si="22"/>
        <v>2.7685</v>
      </c>
      <c r="EF13" s="54" t="e">
        <f t="shared" si="22"/>
        <v>#NUM!</v>
      </c>
      <c r="EG13" s="52" t="e">
        <f t="shared" si="22"/>
        <v>#NUM!</v>
      </c>
      <c r="EH13" s="53" t="e">
        <f t="shared" si="22"/>
        <v>#NUM!</v>
      </c>
      <c r="EI13" s="54" t="e">
        <f t="shared" si="22"/>
        <v>#NUM!</v>
      </c>
      <c r="EJ13" s="52">
        <f t="shared" si="22"/>
        <v>2.7919999999999998</v>
      </c>
      <c r="EK13" s="53">
        <f t="shared" si="22"/>
        <v>2.8690000000000002</v>
      </c>
      <c r="EL13" s="54" t="e">
        <f t="shared" si="22"/>
        <v>#NUM!</v>
      </c>
      <c r="EM13" s="52">
        <f t="shared" si="22"/>
        <v>2.7874999999999996</v>
      </c>
      <c r="EN13" s="53">
        <f t="shared" si="22"/>
        <v>2.9169999999999998</v>
      </c>
      <c r="EO13" s="54">
        <f t="shared" si="22"/>
        <v>2.895</v>
      </c>
      <c r="EP13" s="52" t="e">
        <f t="shared" si="22"/>
        <v>#NUM!</v>
      </c>
      <c r="EQ13" s="53" t="e">
        <f t="shared" si="22"/>
        <v>#NUM!</v>
      </c>
      <c r="ER13" s="54" t="e">
        <f t="shared" si="22"/>
        <v>#NUM!</v>
      </c>
      <c r="ES13" s="52" t="e">
        <f t="shared" si="22"/>
        <v>#NUM!</v>
      </c>
      <c r="ET13" s="53" t="e">
        <f t="shared" si="22"/>
        <v>#NUM!</v>
      </c>
      <c r="EU13" s="54" t="e">
        <f t="shared" si="22"/>
        <v>#NUM!</v>
      </c>
      <c r="EV13" s="52">
        <f t="shared" si="22"/>
        <v>2.9020000000000001</v>
      </c>
      <c r="EW13" s="53">
        <f t="shared" si="22"/>
        <v>2.8319999999999999</v>
      </c>
      <c r="EX13" s="54" t="e">
        <f t="shared" si="22"/>
        <v>#NUM!</v>
      </c>
      <c r="EY13" s="52">
        <f t="shared" si="22"/>
        <v>2.952</v>
      </c>
      <c r="EZ13" s="53">
        <f t="shared" si="22"/>
        <v>2.919</v>
      </c>
      <c r="FA13" s="54" t="e">
        <f t="shared" si="22"/>
        <v>#NUM!</v>
      </c>
      <c r="FB13" s="52">
        <f t="shared" si="22"/>
        <v>2.9260000000000002</v>
      </c>
      <c r="FC13" s="53">
        <f t="shared" si="22"/>
        <v>2.8719999999999999</v>
      </c>
      <c r="FD13" s="54" t="e">
        <f t="shared" si="22"/>
        <v>#NUM!</v>
      </c>
      <c r="FE13" s="52">
        <f t="shared" si="22"/>
        <v>2.9540000000000002</v>
      </c>
      <c r="FF13" s="53">
        <f t="shared" ref="FF13:FY13" si="23">MEDIAN(FF3:FF10)</f>
        <v>2.9140000000000001</v>
      </c>
      <c r="FG13" s="54" t="e">
        <f t="shared" si="23"/>
        <v>#NUM!</v>
      </c>
      <c r="FH13" s="52" t="e">
        <f t="shared" si="23"/>
        <v>#NUM!</v>
      </c>
      <c r="FI13" s="53" t="e">
        <f t="shared" si="23"/>
        <v>#NUM!</v>
      </c>
      <c r="FJ13" s="54" t="e">
        <f t="shared" si="23"/>
        <v>#NUM!</v>
      </c>
      <c r="FK13" s="52" t="e">
        <f t="shared" si="23"/>
        <v>#NUM!</v>
      </c>
      <c r="FL13" s="53" t="e">
        <f t="shared" si="23"/>
        <v>#NUM!</v>
      </c>
      <c r="FM13" s="54" t="e">
        <f t="shared" si="23"/>
        <v>#NUM!</v>
      </c>
      <c r="FN13" s="52">
        <f t="shared" si="23"/>
        <v>2.9450000000000003</v>
      </c>
      <c r="FO13" s="53">
        <f t="shared" si="23"/>
        <v>2.8879999999999999</v>
      </c>
      <c r="FP13" s="54" t="e">
        <f t="shared" si="23"/>
        <v>#NUM!</v>
      </c>
      <c r="FQ13" s="52" t="e">
        <f t="shared" si="23"/>
        <v>#NUM!</v>
      </c>
      <c r="FR13" s="53" t="e">
        <f t="shared" si="23"/>
        <v>#NUM!</v>
      </c>
      <c r="FS13" s="54" t="e">
        <f t="shared" si="23"/>
        <v>#NUM!</v>
      </c>
      <c r="FT13" s="52">
        <f t="shared" si="23"/>
        <v>2.9470000000000001</v>
      </c>
      <c r="FU13" s="53">
        <f t="shared" si="23"/>
        <v>2.8879999999999999</v>
      </c>
      <c r="FV13" s="54" t="e">
        <f t="shared" si="23"/>
        <v>#NUM!</v>
      </c>
      <c r="FW13" s="52">
        <f t="shared" si="23"/>
        <v>2.948</v>
      </c>
      <c r="FX13" s="53">
        <f t="shared" si="23"/>
        <v>2.9140000000000001</v>
      </c>
      <c r="FY13" s="54">
        <f t="shared" si="23"/>
        <v>2.75</v>
      </c>
      <c r="FZ13" s="52" t="e">
        <f t="shared" ref="FZ13:HK13" si="24">MEDIAN(FZ3:FZ10)</f>
        <v>#NUM!</v>
      </c>
      <c r="GA13" s="53" t="e">
        <f t="shared" si="24"/>
        <v>#NUM!</v>
      </c>
      <c r="GB13" s="54" t="e">
        <f t="shared" si="24"/>
        <v>#NUM!</v>
      </c>
      <c r="GC13" s="52" t="e">
        <f t="shared" si="24"/>
        <v>#NUM!</v>
      </c>
      <c r="GD13" s="53" t="e">
        <f t="shared" si="24"/>
        <v>#NUM!</v>
      </c>
      <c r="GE13" s="54" t="e">
        <f t="shared" si="24"/>
        <v>#NUM!</v>
      </c>
      <c r="GF13" s="52" t="e">
        <f t="shared" si="24"/>
        <v>#NUM!</v>
      </c>
      <c r="GG13" s="53" t="e">
        <f t="shared" si="24"/>
        <v>#NUM!</v>
      </c>
      <c r="GH13" s="54" t="e">
        <f t="shared" si="24"/>
        <v>#NUM!</v>
      </c>
      <c r="GI13" s="52" t="e">
        <f t="shared" si="24"/>
        <v>#NUM!</v>
      </c>
      <c r="GJ13" s="53" t="e">
        <f t="shared" si="24"/>
        <v>#NUM!</v>
      </c>
      <c r="GK13" s="54" t="e">
        <f t="shared" si="24"/>
        <v>#NUM!</v>
      </c>
      <c r="GL13" s="52" t="e">
        <f t="shared" si="24"/>
        <v>#NUM!</v>
      </c>
      <c r="GM13" s="53" t="e">
        <f t="shared" si="24"/>
        <v>#NUM!</v>
      </c>
      <c r="GN13" s="54" t="e">
        <f t="shared" si="24"/>
        <v>#NUM!</v>
      </c>
      <c r="GO13" s="52" t="e">
        <f t="shared" si="24"/>
        <v>#NUM!</v>
      </c>
      <c r="GP13" s="53" t="e">
        <f t="shared" si="24"/>
        <v>#NUM!</v>
      </c>
      <c r="GQ13" s="54" t="e">
        <f t="shared" si="24"/>
        <v>#NUM!</v>
      </c>
      <c r="GR13" s="52" t="e">
        <f t="shared" si="24"/>
        <v>#NUM!</v>
      </c>
      <c r="GS13" s="53" t="e">
        <f t="shared" si="24"/>
        <v>#NUM!</v>
      </c>
      <c r="GT13" s="54" t="e">
        <f t="shared" si="24"/>
        <v>#NUM!</v>
      </c>
      <c r="GU13" s="52" t="e">
        <f t="shared" si="24"/>
        <v>#NUM!</v>
      </c>
      <c r="GV13" s="53" t="e">
        <f t="shared" si="24"/>
        <v>#NUM!</v>
      </c>
      <c r="GW13" s="54" t="e">
        <f t="shared" si="24"/>
        <v>#NUM!</v>
      </c>
      <c r="GX13" s="52" t="e">
        <f t="shared" si="24"/>
        <v>#NUM!</v>
      </c>
      <c r="GY13" s="53" t="e">
        <f t="shared" si="24"/>
        <v>#NUM!</v>
      </c>
      <c r="GZ13" s="54" t="e">
        <f t="shared" si="24"/>
        <v>#NUM!</v>
      </c>
      <c r="HA13" s="52" t="e">
        <f t="shared" si="24"/>
        <v>#NUM!</v>
      </c>
      <c r="HB13" s="53" t="e">
        <f t="shared" si="24"/>
        <v>#NUM!</v>
      </c>
      <c r="HC13" s="54" t="e">
        <f t="shared" si="24"/>
        <v>#NUM!</v>
      </c>
      <c r="HD13" s="52" t="e">
        <f t="shared" si="24"/>
        <v>#NUM!</v>
      </c>
      <c r="HE13" s="53" t="e">
        <f t="shared" si="24"/>
        <v>#NUM!</v>
      </c>
      <c r="HF13" s="54" t="e">
        <f t="shared" si="24"/>
        <v>#NUM!</v>
      </c>
      <c r="HG13" s="52" t="e">
        <f t="shared" si="24"/>
        <v>#NUM!</v>
      </c>
      <c r="HH13" s="53" t="e">
        <f t="shared" si="24"/>
        <v>#NUM!</v>
      </c>
      <c r="HI13" s="54" t="e">
        <f t="shared" si="24"/>
        <v>#NUM!</v>
      </c>
      <c r="HJ13" s="54">
        <f t="shared" si="24"/>
        <v>2.948</v>
      </c>
      <c r="HK13" s="54">
        <f t="shared" si="24"/>
        <v>2.911</v>
      </c>
      <c r="HL13" s="54">
        <f t="shared" ref="HL13" si="25">MEDIAN(HL3:HL10)</f>
        <v>2.75</v>
      </c>
      <c r="HM13" s="54" t="e">
        <f t="shared" ref="HM13" si="26">MEDIAN(HM3:HM10)</f>
        <v>#NUM!</v>
      </c>
    </row>
    <row r="14" spans="1:221" ht="15.75" thickBot="1" x14ac:dyDescent="0.3">
      <c r="A14" s="16" t="s">
        <v>26</v>
      </c>
      <c r="B14" s="55" t="e">
        <f t="shared" ref="B14:AG14" si="27">AVERAGE(B3:B10)</f>
        <v>#DIV/0!</v>
      </c>
      <c r="C14" s="56" t="e">
        <f t="shared" si="27"/>
        <v>#DIV/0!</v>
      </c>
      <c r="D14" s="57" t="e">
        <f t="shared" si="27"/>
        <v>#DIV/0!</v>
      </c>
      <c r="E14" s="55" t="e">
        <f t="shared" si="27"/>
        <v>#DIV/0!</v>
      </c>
      <c r="F14" s="56" t="e">
        <f t="shared" si="27"/>
        <v>#DIV/0!</v>
      </c>
      <c r="G14" s="57" t="e">
        <f t="shared" si="27"/>
        <v>#DIV/0!</v>
      </c>
      <c r="H14" s="55">
        <f t="shared" si="27"/>
        <v>2.6521999999999997</v>
      </c>
      <c r="I14" s="56">
        <f t="shared" si="27"/>
        <v>2.379</v>
      </c>
      <c r="J14" s="57" t="e">
        <f t="shared" si="27"/>
        <v>#DIV/0!</v>
      </c>
      <c r="K14" s="55">
        <f t="shared" si="27"/>
        <v>2.63</v>
      </c>
      <c r="L14" s="56">
        <f t="shared" si="27"/>
        <v>2.3820000000000001</v>
      </c>
      <c r="M14" s="57" t="e">
        <f t="shared" si="27"/>
        <v>#DIV/0!</v>
      </c>
      <c r="N14" s="55" t="e">
        <f t="shared" si="27"/>
        <v>#DIV/0!</v>
      </c>
      <c r="O14" s="56" t="e">
        <f t="shared" si="27"/>
        <v>#DIV/0!</v>
      </c>
      <c r="P14" s="57" t="e">
        <f t="shared" si="27"/>
        <v>#DIV/0!</v>
      </c>
      <c r="Q14" s="55">
        <f t="shared" si="27"/>
        <v>2.6488000000000005</v>
      </c>
      <c r="R14" s="56">
        <f t="shared" si="27"/>
        <v>2.3785999999999996</v>
      </c>
      <c r="S14" s="57" t="e">
        <f t="shared" si="27"/>
        <v>#DIV/0!</v>
      </c>
      <c r="T14" s="55" t="e">
        <f t="shared" si="27"/>
        <v>#DIV/0!</v>
      </c>
      <c r="U14" s="56" t="e">
        <f t="shared" si="27"/>
        <v>#DIV/0!</v>
      </c>
      <c r="V14" s="57" t="e">
        <f t="shared" si="27"/>
        <v>#DIV/0!</v>
      </c>
      <c r="W14" s="55" t="e">
        <f t="shared" si="27"/>
        <v>#DIV/0!</v>
      </c>
      <c r="X14" s="56" t="e">
        <f t="shared" si="27"/>
        <v>#DIV/0!</v>
      </c>
      <c r="Y14" s="57" t="e">
        <f t="shared" si="27"/>
        <v>#DIV/0!</v>
      </c>
      <c r="Z14" s="55">
        <f t="shared" si="27"/>
        <v>2.6353999999999997</v>
      </c>
      <c r="AA14" s="56">
        <f t="shared" si="27"/>
        <v>2.4302000000000001</v>
      </c>
      <c r="AB14" s="57" t="e">
        <f t="shared" si="27"/>
        <v>#DIV/0!</v>
      </c>
      <c r="AC14" s="55">
        <f t="shared" si="27"/>
        <v>2.6360000000000001</v>
      </c>
      <c r="AD14" s="56">
        <f t="shared" si="27"/>
        <v>2.448</v>
      </c>
      <c r="AE14" s="57" t="e">
        <f t="shared" si="27"/>
        <v>#DIV/0!</v>
      </c>
      <c r="AF14" s="55">
        <f t="shared" si="27"/>
        <v>2.633</v>
      </c>
      <c r="AG14" s="56">
        <f t="shared" si="27"/>
        <v>2.367</v>
      </c>
      <c r="AH14" s="57" t="e">
        <f t="shared" ref="AH14:BM14" si="28">AVERAGE(AH3:AH10)</f>
        <v>#DIV/0!</v>
      </c>
      <c r="AI14" s="55">
        <f t="shared" si="28"/>
        <v>2.6160000000000001</v>
      </c>
      <c r="AJ14" s="56">
        <f t="shared" si="28"/>
        <v>2.3719999999999999</v>
      </c>
      <c r="AK14" s="57">
        <f t="shared" si="28"/>
        <v>2.3087500000000003</v>
      </c>
      <c r="AL14" s="55" t="e">
        <f t="shared" si="28"/>
        <v>#DIV/0!</v>
      </c>
      <c r="AM14" s="56" t="e">
        <f t="shared" si="28"/>
        <v>#DIV/0!</v>
      </c>
      <c r="AN14" s="57" t="e">
        <f t="shared" si="28"/>
        <v>#DIV/0!</v>
      </c>
      <c r="AO14" s="55">
        <f t="shared" si="28"/>
        <v>2.2909999999999999</v>
      </c>
      <c r="AP14" s="56">
        <f t="shared" si="28"/>
        <v>2.1509999999999998</v>
      </c>
      <c r="AQ14" s="57" t="e">
        <f t="shared" si="28"/>
        <v>#DIV/0!</v>
      </c>
      <c r="AR14" s="55">
        <f t="shared" si="28"/>
        <v>2.3306</v>
      </c>
      <c r="AS14" s="56">
        <f t="shared" si="28"/>
        <v>2.2786</v>
      </c>
      <c r="AT14" s="57" t="e">
        <f t="shared" si="28"/>
        <v>#DIV/0!</v>
      </c>
      <c r="AU14" s="55">
        <f t="shared" si="28"/>
        <v>2.2930000000000001</v>
      </c>
      <c r="AV14" s="56">
        <f t="shared" si="28"/>
        <v>2.2930000000000001</v>
      </c>
      <c r="AW14" s="57" t="e">
        <f t="shared" si="28"/>
        <v>#DIV/0!</v>
      </c>
      <c r="AX14" s="55" t="e">
        <f t="shared" si="28"/>
        <v>#DIV/0!</v>
      </c>
      <c r="AY14" s="56" t="e">
        <f t="shared" si="28"/>
        <v>#DIV/0!</v>
      </c>
      <c r="AZ14" s="57" t="e">
        <f t="shared" si="28"/>
        <v>#DIV/0!</v>
      </c>
      <c r="BA14" s="55">
        <f t="shared" si="28"/>
        <v>2.2958000000000003</v>
      </c>
      <c r="BB14" s="56">
        <f t="shared" si="28"/>
        <v>2.2569999999999997</v>
      </c>
      <c r="BC14" s="57" t="e">
        <f t="shared" si="28"/>
        <v>#DIV/0!</v>
      </c>
      <c r="BD14" s="55" t="e">
        <f t="shared" si="28"/>
        <v>#DIV/0!</v>
      </c>
      <c r="BE14" s="56" t="e">
        <f t="shared" si="28"/>
        <v>#DIV/0!</v>
      </c>
      <c r="BF14" s="57" t="e">
        <f t="shared" si="28"/>
        <v>#DIV/0!</v>
      </c>
      <c r="BG14" s="55" t="e">
        <f t="shared" si="28"/>
        <v>#DIV/0!</v>
      </c>
      <c r="BH14" s="56" t="e">
        <f t="shared" si="28"/>
        <v>#DIV/0!</v>
      </c>
      <c r="BI14" s="57" t="e">
        <f t="shared" si="28"/>
        <v>#DIV/0!</v>
      </c>
      <c r="BJ14" s="55">
        <f t="shared" si="28"/>
        <v>2.4170000000000003</v>
      </c>
      <c r="BK14" s="56">
        <f t="shared" si="28"/>
        <v>2.5344000000000002</v>
      </c>
      <c r="BL14" s="57" t="e">
        <f t="shared" si="28"/>
        <v>#DIV/0!</v>
      </c>
      <c r="BM14" s="55" t="e">
        <f t="shared" si="28"/>
        <v>#DIV/0!</v>
      </c>
      <c r="BN14" s="56" t="e">
        <f t="shared" ref="BN14:CS14" si="29">AVERAGE(BN3:BN10)</f>
        <v>#DIV/0!</v>
      </c>
      <c r="BO14" s="57" t="e">
        <f t="shared" si="29"/>
        <v>#DIV/0!</v>
      </c>
      <c r="BP14" s="55">
        <f t="shared" si="29"/>
        <v>2.4220000000000002</v>
      </c>
      <c r="BQ14" s="56">
        <f t="shared" si="29"/>
        <v>2.4980000000000002</v>
      </c>
      <c r="BR14" s="57" t="e">
        <f t="shared" si="29"/>
        <v>#DIV/0!</v>
      </c>
      <c r="BS14" s="55">
        <f t="shared" si="29"/>
        <v>2.4207499999999995</v>
      </c>
      <c r="BT14" s="56">
        <f t="shared" si="29"/>
        <v>2.54975</v>
      </c>
      <c r="BU14" s="57">
        <f t="shared" si="29"/>
        <v>2.4827500000000002</v>
      </c>
      <c r="BV14" s="55" t="e">
        <f t="shared" si="29"/>
        <v>#DIV/0!</v>
      </c>
      <c r="BW14" s="56" t="e">
        <f t="shared" si="29"/>
        <v>#DIV/0!</v>
      </c>
      <c r="BX14" s="57" t="e">
        <f t="shared" si="29"/>
        <v>#DIV/0!</v>
      </c>
      <c r="BY14" s="55" t="e">
        <f t="shared" si="29"/>
        <v>#DIV/0!</v>
      </c>
      <c r="BZ14" s="56" t="e">
        <f t="shared" si="29"/>
        <v>#DIV/0!</v>
      </c>
      <c r="CA14" s="57" t="e">
        <f t="shared" si="29"/>
        <v>#DIV/0!</v>
      </c>
      <c r="CB14" s="55">
        <f t="shared" si="29"/>
        <v>2.484833333333333</v>
      </c>
      <c r="CC14" s="56">
        <f t="shared" si="29"/>
        <v>2.4133333333333331</v>
      </c>
      <c r="CD14" s="57" t="e">
        <f t="shared" si="29"/>
        <v>#DIV/0!</v>
      </c>
      <c r="CE14" s="55">
        <f t="shared" si="29"/>
        <v>2.4830000000000001</v>
      </c>
      <c r="CF14" s="56">
        <f t="shared" si="29"/>
        <v>2.4049999999999998</v>
      </c>
      <c r="CG14" s="57" t="e">
        <f t="shared" si="29"/>
        <v>#DIV/0!</v>
      </c>
      <c r="CH14" s="55" t="e">
        <f t="shared" si="29"/>
        <v>#DIV/0!</v>
      </c>
      <c r="CI14" s="56" t="e">
        <f t="shared" si="29"/>
        <v>#DIV/0!</v>
      </c>
      <c r="CJ14" s="57" t="e">
        <f t="shared" si="29"/>
        <v>#DIV/0!</v>
      </c>
      <c r="CK14" s="55">
        <f t="shared" si="29"/>
        <v>2.5608333333333331</v>
      </c>
      <c r="CL14" s="56">
        <f t="shared" si="29"/>
        <v>2.5061666666666667</v>
      </c>
      <c r="CM14" s="57" t="e">
        <f t="shared" si="29"/>
        <v>#DIV/0!</v>
      </c>
      <c r="CN14" s="55" t="e">
        <f t="shared" si="29"/>
        <v>#DIV/0!</v>
      </c>
      <c r="CO14" s="56" t="e">
        <f t="shared" si="29"/>
        <v>#DIV/0!</v>
      </c>
      <c r="CP14" s="57" t="e">
        <f t="shared" si="29"/>
        <v>#DIV/0!</v>
      </c>
      <c r="CQ14" s="55" t="e">
        <f t="shared" si="29"/>
        <v>#DIV/0!</v>
      </c>
      <c r="CR14" s="56" t="e">
        <f t="shared" si="29"/>
        <v>#DIV/0!</v>
      </c>
      <c r="CS14" s="57" t="e">
        <f t="shared" si="29"/>
        <v>#DIV/0!</v>
      </c>
      <c r="CT14" s="55">
        <f t="shared" ref="CT14:DY14" si="30">AVERAGE(CT3:CT10)</f>
        <v>2.5951428571428572</v>
      </c>
      <c r="CU14" s="56">
        <f t="shared" si="30"/>
        <v>2.6060000000000003</v>
      </c>
      <c r="CV14" s="57" t="e">
        <f t="shared" si="30"/>
        <v>#DIV/0!</v>
      </c>
      <c r="CW14" s="55" t="e">
        <f t="shared" si="30"/>
        <v>#DIV/0!</v>
      </c>
      <c r="CX14" s="56" t="e">
        <f t="shared" si="30"/>
        <v>#DIV/0!</v>
      </c>
      <c r="CY14" s="57" t="e">
        <f t="shared" si="30"/>
        <v>#DIV/0!</v>
      </c>
      <c r="CZ14" s="55">
        <f t="shared" si="30"/>
        <v>2.58</v>
      </c>
      <c r="DA14" s="56">
        <f t="shared" si="30"/>
        <v>2.5329999999999999</v>
      </c>
      <c r="DB14" s="57" t="e">
        <f t="shared" si="30"/>
        <v>#DIV/0!</v>
      </c>
      <c r="DC14" s="55">
        <f t="shared" si="30"/>
        <v>2.6092000000000004</v>
      </c>
      <c r="DD14" s="56">
        <f t="shared" si="30"/>
        <v>2.6867999999999999</v>
      </c>
      <c r="DE14" s="57">
        <f t="shared" si="30"/>
        <v>2.5661999999999998</v>
      </c>
      <c r="DF14" s="55" t="e">
        <f t="shared" si="30"/>
        <v>#DIV/0!</v>
      </c>
      <c r="DG14" s="56" t="e">
        <f t="shared" si="30"/>
        <v>#DIV/0!</v>
      </c>
      <c r="DH14" s="57" t="e">
        <f t="shared" si="30"/>
        <v>#DIV/0!</v>
      </c>
      <c r="DI14" s="55" t="e">
        <f t="shared" si="30"/>
        <v>#DIV/0!</v>
      </c>
      <c r="DJ14" s="56" t="e">
        <f t="shared" si="30"/>
        <v>#DIV/0!</v>
      </c>
      <c r="DK14" s="57" t="e">
        <f t="shared" si="30"/>
        <v>#DIV/0!</v>
      </c>
      <c r="DL14" s="55">
        <f t="shared" si="30"/>
        <v>2.702142857142857</v>
      </c>
      <c r="DM14" s="56">
        <f t="shared" si="30"/>
        <v>2.6072857142857147</v>
      </c>
      <c r="DN14" s="57" t="e">
        <f t="shared" si="30"/>
        <v>#DIV/0!</v>
      </c>
      <c r="DO14" s="55" t="e">
        <f t="shared" si="30"/>
        <v>#DIV/0!</v>
      </c>
      <c r="DP14" s="56" t="e">
        <f t="shared" si="30"/>
        <v>#DIV/0!</v>
      </c>
      <c r="DQ14" s="57" t="e">
        <f t="shared" si="30"/>
        <v>#DIV/0!</v>
      </c>
      <c r="DR14" s="55">
        <f t="shared" si="30"/>
        <v>2.6789999999999998</v>
      </c>
      <c r="DS14" s="56">
        <f t="shared" si="30"/>
        <v>2.5920000000000001</v>
      </c>
      <c r="DT14" s="57" t="e">
        <f t="shared" si="30"/>
        <v>#DIV/0!</v>
      </c>
      <c r="DU14" s="55">
        <f t="shared" si="30"/>
        <v>2.7563333333333335</v>
      </c>
      <c r="DV14" s="56">
        <f t="shared" si="30"/>
        <v>2.7056666666666671</v>
      </c>
      <c r="DW14" s="57" t="e">
        <f t="shared" si="30"/>
        <v>#DIV/0!</v>
      </c>
      <c r="DX14" s="55" t="e">
        <f t="shared" si="30"/>
        <v>#DIV/0!</v>
      </c>
      <c r="DY14" s="56" t="e">
        <f t="shared" si="30"/>
        <v>#DIV/0!</v>
      </c>
      <c r="DZ14" s="57" t="e">
        <f t="shared" ref="DZ14:FE14" si="31">AVERAGE(DZ3:DZ10)</f>
        <v>#DIV/0!</v>
      </c>
      <c r="EA14" s="55" t="e">
        <f t="shared" si="31"/>
        <v>#DIV/0!</v>
      </c>
      <c r="EB14" s="56" t="e">
        <f t="shared" si="31"/>
        <v>#DIV/0!</v>
      </c>
      <c r="EC14" s="57" t="e">
        <f t="shared" si="31"/>
        <v>#DIV/0!</v>
      </c>
      <c r="ED14" s="55">
        <f t="shared" si="31"/>
        <v>2.7763333333333335</v>
      </c>
      <c r="EE14" s="56">
        <f t="shared" si="31"/>
        <v>2.7798333333333338</v>
      </c>
      <c r="EF14" s="57" t="e">
        <f t="shared" si="31"/>
        <v>#DIV/0!</v>
      </c>
      <c r="EG14" s="55" t="e">
        <f t="shared" si="31"/>
        <v>#DIV/0!</v>
      </c>
      <c r="EH14" s="56" t="e">
        <f t="shared" si="31"/>
        <v>#DIV/0!</v>
      </c>
      <c r="EI14" s="57" t="e">
        <f t="shared" si="31"/>
        <v>#DIV/0!</v>
      </c>
      <c r="EJ14" s="55">
        <f t="shared" si="31"/>
        <v>2.7919999999999998</v>
      </c>
      <c r="EK14" s="56">
        <f t="shared" si="31"/>
        <v>2.8690000000000002</v>
      </c>
      <c r="EL14" s="57" t="e">
        <f t="shared" si="31"/>
        <v>#DIV/0!</v>
      </c>
      <c r="EM14" s="55">
        <f t="shared" si="31"/>
        <v>2.7874999999999996</v>
      </c>
      <c r="EN14" s="56">
        <f t="shared" si="31"/>
        <v>2.9071666666666669</v>
      </c>
      <c r="EO14" s="57">
        <f t="shared" si="31"/>
        <v>2.8395999999999999</v>
      </c>
      <c r="EP14" s="55" t="e">
        <f t="shared" si="31"/>
        <v>#DIV/0!</v>
      </c>
      <c r="EQ14" s="56" t="e">
        <f t="shared" si="31"/>
        <v>#DIV/0!</v>
      </c>
      <c r="ER14" s="57" t="e">
        <f t="shared" si="31"/>
        <v>#DIV/0!</v>
      </c>
      <c r="ES14" s="55" t="e">
        <f t="shared" si="31"/>
        <v>#DIV/0!</v>
      </c>
      <c r="ET14" s="56" t="e">
        <f t="shared" si="31"/>
        <v>#DIV/0!</v>
      </c>
      <c r="EU14" s="57" t="e">
        <f t="shared" si="31"/>
        <v>#DIV/0!</v>
      </c>
      <c r="EV14" s="55">
        <f t="shared" si="31"/>
        <v>2.8991666666666664</v>
      </c>
      <c r="EW14" s="56">
        <f t="shared" si="31"/>
        <v>2.8348333333333335</v>
      </c>
      <c r="EX14" s="57" t="e">
        <f t="shared" si="31"/>
        <v>#DIV/0!</v>
      </c>
      <c r="EY14" s="55">
        <f t="shared" si="31"/>
        <v>2.952</v>
      </c>
      <c r="EZ14" s="56">
        <f t="shared" si="31"/>
        <v>2.919</v>
      </c>
      <c r="FA14" s="57" t="e">
        <f t="shared" si="31"/>
        <v>#DIV/0!</v>
      </c>
      <c r="FB14" s="55">
        <f t="shared" si="31"/>
        <v>2.9260000000000002</v>
      </c>
      <c r="FC14" s="56">
        <f t="shared" si="31"/>
        <v>2.8719999999999999</v>
      </c>
      <c r="FD14" s="57" t="e">
        <f t="shared" si="31"/>
        <v>#DIV/0!</v>
      </c>
      <c r="FE14" s="55">
        <f t="shared" si="31"/>
        <v>2.9540000000000002</v>
      </c>
      <c r="FF14" s="56">
        <f t="shared" ref="FF14:FY14" si="32">AVERAGE(FF3:FF10)</f>
        <v>2.9181666666666661</v>
      </c>
      <c r="FG14" s="57" t="e">
        <f t="shared" si="32"/>
        <v>#DIV/0!</v>
      </c>
      <c r="FH14" s="55" t="e">
        <f t="shared" si="32"/>
        <v>#DIV/0!</v>
      </c>
      <c r="FI14" s="56" t="e">
        <f t="shared" si="32"/>
        <v>#DIV/0!</v>
      </c>
      <c r="FJ14" s="57" t="e">
        <f t="shared" si="32"/>
        <v>#DIV/0!</v>
      </c>
      <c r="FK14" s="55" t="e">
        <f t="shared" si="32"/>
        <v>#DIV/0!</v>
      </c>
      <c r="FL14" s="56" t="e">
        <f t="shared" si="32"/>
        <v>#DIV/0!</v>
      </c>
      <c r="FM14" s="57" t="e">
        <f t="shared" si="32"/>
        <v>#DIV/0!</v>
      </c>
      <c r="FN14" s="55">
        <f t="shared" si="32"/>
        <v>2.9446666666666665</v>
      </c>
      <c r="FO14" s="56">
        <f t="shared" si="32"/>
        <v>2.8926666666666669</v>
      </c>
      <c r="FP14" s="57" t="e">
        <f t="shared" si="32"/>
        <v>#DIV/0!</v>
      </c>
      <c r="FQ14" s="55" t="e">
        <f t="shared" si="32"/>
        <v>#DIV/0!</v>
      </c>
      <c r="FR14" s="56" t="e">
        <f t="shared" si="32"/>
        <v>#DIV/0!</v>
      </c>
      <c r="FS14" s="57" t="e">
        <f t="shared" si="32"/>
        <v>#DIV/0!</v>
      </c>
      <c r="FT14" s="55">
        <f t="shared" si="32"/>
        <v>2.9470000000000001</v>
      </c>
      <c r="FU14" s="56">
        <f t="shared" si="32"/>
        <v>2.8879999999999999</v>
      </c>
      <c r="FV14" s="57" t="e">
        <f t="shared" si="32"/>
        <v>#DIV/0!</v>
      </c>
      <c r="FW14" s="55">
        <f t="shared" si="32"/>
        <v>2.9478</v>
      </c>
      <c r="FX14" s="56">
        <f t="shared" si="32"/>
        <v>2.9207999999999998</v>
      </c>
      <c r="FY14" s="57">
        <f t="shared" si="32"/>
        <v>2.7652000000000001</v>
      </c>
      <c r="FZ14" s="55" t="e">
        <f t="shared" ref="FZ14:HK14" si="33">AVERAGE(FZ3:FZ10)</f>
        <v>#DIV/0!</v>
      </c>
      <c r="GA14" s="56" t="e">
        <f t="shared" si="33"/>
        <v>#DIV/0!</v>
      </c>
      <c r="GB14" s="57" t="e">
        <f t="shared" si="33"/>
        <v>#DIV/0!</v>
      </c>
      <c r="GC14" s="55" t="e">
        <f t="shared" si="33"/>
        <v>#DIV/0!</v>
      </c>
      <c r="GD14" s="56" t="e">
        <f t="shared" si="33"/>
        <v>#DIV/0!</v>
      </c>
      <c r="GE14" s="57" t="e">
        <f t="shared" si="33"/>
        <v>#DIV/0!</v>
      </c>
      <c r="GF14" s="55" t="e">
        <f t="shared" si="33"/>
        <v>#DIV/0!</v>
      </c>
      <c r="GG14" s="56" t="e">
        <f t="shared" si="33"/>
        <v>#DIV/0!</v>
      </c>
      <c r="GH14" s="57" t="e">
        <f t="shared" si="33"/>
        <v>#DIV/0!</v>
      </c>
      <c r="GI14" s="55" t="e">
        <f t="shared" si="33"/>
        <v>#DIV/0!</v>
      </c>
      <c r="GJ14" s="56" t="e">
        <f t="shared" si="33"/>
        <v>#DIV/0!</v>
      </c>
      <c r="GK14" s="57" t="e">
        <f t="shared" si="33"/>
        <v>#DIV/0!</v>
      </c>
      <c r="GL14" s="55" t="e">
        <f t="shared" si="33"/>
        <v>#DIV/0!</v>
      </c>
      <c r="GM14" s="56" t="e">
        <f t="shared" si="33"/>
        <v>#DIV/0!</v>
      </c>
      <c r="GN14" s="57" t="e">
        <f t="shared" si="33"/>
        <v>#DIV/0!</v>
      </c>
      <c r="GO14" s="55" t="e">
        <f t="shared" si="33"/>
        <v>#DIV/0!</v>
      </c>
      <c r="GP14" s="56" t="e">
        <f t="shared" si="33"/>
        <v>#DIV/0!</v>
      </c>
      <c r="GQ14" s="57" t="e">
        <f t="shared" si="33"/>
        <v>#DIV/0!</v>
      </c>
      <c r="GR14" s="55" t="e">
        <f t="shared" si="33"/>
        <v>#DIV/0!</v>
      </c>
      <c r="GS14" s="56" t="e">
        <f t="shared" si="33"/>
        <v>#DIV/0!</v>
      </c>
      <c r="GT14" s="57" t="e">
        <f t="shared" si="33"/>
        <v>#DIV/0!</v>
      </c>
      <c r="GU14" s="55" t="e">
        <f t="shared" si="33"/>
        <v>#DIV/0!</v>
      </c>
      <c r="GV14" s="56" t="e">
        <f t="shared" si="33"/>
        <v>#DIV/0!</v>
      </c>
      <c r="GW14" s="57" t="e">
        <f t="shared" si="33"/>
        <v>#DIV/0!</v>
      </c>
      <c r="GX14" s="55" t="e">
        <f t="shared" si="33"/>
        <v>#DIV/0!</v>
      </c>
      <c r="GY14" s="56" t="e">
        <f t="shared" si="33"/>
        <v>#DIV/0!</v>
      </c>
      <c r="GZ14" s="57" t="e">
        <f t="shared" si="33"/>
        <v>#DIV/0!</v>
      </c>
      <c r="HA14" s="55" t="e">
        <f t="shared" si="33"/>
        <v>#DIV/0!</v>
      </c>
      <c r="HB14" s="56" t="e">
        <f t="shared" si="33"/>
        <v>#DIV/0!</v>
      </c>
      <c r="HC14" s="57" t="e">
        <f t="shared" si="33"/>
        <v>#DIV/0!</v>
      </c>
      <c r="HD14" s="55" t="e">
        <f t="shared" si="33"/>
        <v>#DIV/0!</v>
      </c>
      <c r="HE14" s="56" t="e">
        <f t="shared" si="33"/>
        <v>#DIV/0!</v>
      </c>
      <c r="HF14" s="57" t="e">
        <f t="shared" si="33"/>
        <v>#DIV/0!</v>
      </c>
      <c r="HG14" s="55" t="e">
        <f t="shared" si="33"/>
        <v>#DIV/0!</v>
      </c>
      <c r="HH14" s="56" t="e">
        <f t="shared" si="33"/>
        <v>#DIV/0!</v>
      </c>
      <c r="HI14" s="57" t="e">
        <f t="shared" si="33"/>
        <v>#DIV/0!</v>
      </c>
      <c r="HJ14" s="57">
        <f t="shared" si="33"/>
        <v>2.9486250000000003</v>
      </c>
      <c r="HK14" s="57">
        <f t="shared" si="33"/>
        <v>2.9173749999999998</v>
      </c>
      <c r="HL14" s="57">
        <f t="shared" ref="HL14" si="34">AVERAGE(HL3:HL10)</f>
        <v>2.7652000000000001</v>
      </c>
      <c r="HM14" s="57" t="e">
        <f t="shared" ref="HM14" si="35">AVERAGE(HM3:HM10)</f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9"/>
  <sheetViews>
    <sheetView zoomScale="85" zoomScaleNormal="85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FR38" sqref="FR38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7" width="8.5703125" style="3" customWidth="1"/>
    <col min="148" max="148" width="8.5703125" style="3" hidden="1" customWidth="1"/>
    <col min="149" max="149" width="8.5703125" style="3" customWidth="1"/>
    <col min="150" max="150" width="8.5703125" style="115" customWidth="1"/>
    <col min="151" max="151" width="8.5703125" hidden="1" customWidth="1"/>
    <col min="152" max="153" width="8.5703125" customWidth="1"/>
    <col min="154" max="154" width="8.5703125" hidden="1" customWidth="1"/>
    <col min="155" max="156" width="8.5703125" customWidth="1"/>
    <col min="157" max="157" width="8.5703125" hidden="1" customWidth="1"/>
    <col min="158" max="159" width="8.5703125" customWidth="1"/>
    <col min="160" max="160" width="8.5703125" hidden="1" customWidth="1"/>
    <col min="161" max="162" width="8.5703125" customWidth="1"/>
    <col min="163" max="163" width="8.5703125" hidden="1" customWidth="1"/>
    <col min="164" max="165" width="8.5703125" customWidth="1"/>
    <col min="166" max="166" width="8.5703125" hidden="1" customWidth="1"/>
    <col min="167" max="168" width="8.5703125" customWidth="1"/>
    <col min="169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217" width="8.5703125" hidden="1" customWidth="1"/>
    <col min="218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9"/>
      <c r="CD1" s="190"/>
      <c r="CE1" s="186">
        <v>45017</v>
      </c>
      <c r="CF1" s="189"/>
      <c r="CG1" s="190"/>
      <c r="CH1" s="186">
        <v>45047</v>
      </c>
      <c r="CI1" s="189"/>
      <c r="CJ1" s="190"/>
      <c r="CK1" s="186">
        <v>45078</v>
      </c>
      <c r="CL1" s="189"/>
      <c r="CM1" s="190"/>
      <c r="CN1" s="186">
        <v>45108</v>
      </c>
      <c r="CO1" s="189"/>
      <c r="CP1" s="190"/>
      <c r="CQ1" s="186">
        <v>45139</v>
      </c>
      <c r="CR1" s="189"/>
      <c r="CS1" s="190"/>
      <c r="CT1" s="186">
        <v>45170</v>
      </c>
      <c r="CU1" s="189"/>
      <c r="CV1" s="190"/>
      <c r="CW1" s="186">
        <v>45200</v>
      </c>
      <c r="CX1" s="189"/>
      <c r="CY1" s="190"/>
      <c r="CZ1" s="186">
        <v>45231</v>
      </c>
      <c r="DA1" s="189"/>
      <c r="DB1" s="190"/>
      <c r="DC1" s="186">
        <v>45270</v>
      </c>
      <c r="DD1" s="189"/>
      <c r="DE1" s="190"/>
      <c r="DF1" s="186">
        <v>45292</v>
      </c>
      <c r="DG1" s="189"/>
      <c r="DH1" s="190"/>
      <c r="DI1" s="186">
        <v>45323</v>
      </c>
      <c r="DJ1" s="189"/>
      <c r="DK1" s="190"/>
      <c r="DL1" s="186">
        <v>45352</v>
      </c>
      <c r="DM1" s="189"/>
      <c r="DN1" s="190"/>
      <c r="DO1" s="186">
        <v>45383</v>
      </c>
      <c r="DP1" s="189"/>
      <c r="DQ1" s="190"/>
      <c r="DR1" s="186">
        <v>45413</v>
      </c>
      <c r="DS1" s="189"/>
      <c r="DT1" s="190"/>
      <c r="DU1" s="186">
        <v>45444</v>
      </c>
      <c r="DV1" s="189"/>
      <c r="DW1" s="190"/>
      <c r="DX1" s="186">
        <v>45474</v>
      </c>
      <c r="DY1" s="189"/>
      <c r="DZ1" s="190"/>
      <c r="EA1" s="186">
        <v>45505</v>
      </c>
      <c r="EB1" s="189"/>
      <c r="EC1" s="190"/>
      <c r="ED1" s="186">
        <v>45536</v>
      </c>
      <c r="EE1" s="189"/>
      <c r="EF1" s="190"/>
      <c r="EG1" s="186">
        <v>45566</v>
      </c>
      <c r="EH1" s="189"/>
      <c r="EI1" s="190"/>
      <c r="EJ1" s="186">
        <v>45597</v>
      </c>
      <c r="EK1" s="189"/>
      <c r="EL1" s="190"/>
      <c r="EM1" s="186">
        <v>45627</v>
      </c>
      <c r="EN1" s="189"/>
      <c r="EO1" s="190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/>
      <c r="GD3" s="94"/>
      <c r="GE3" s="95"/>
      <c r="GF3" s="93"/>
      <c r="GG3" s="94"/>
      <c r="GH3" s="95"/>
      <c r="GI3" s="93"/>
      <c r="GJ3" s="94"/>
      <c r="GK3" s="95"/>
      <c r="GL3" s="93"/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2.2000000000000002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/>
      <c r="GM4" s="68"/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2.1</v>
      </c>
      <c r="HL4" s="101"/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/>
      <c r="GJ5" s="71"/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</v>
      </c>
      <c r="HL5" s="73"/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/>
      <c r="GG6" s="68"/>
      <c r="GH6" s="69"/>
      <c r="GI6" s="67"/>
      <c r="GJ6" s="68"/>
      <c r="GK6" s="69"/>
      <c r="GL6" s="67"/>
      <c r="GM6" s="68"/>
      <c r="GN6" s="69"/>
      <c r="GO6" s="67"/>
      <c r="GP6" s="68"/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2.2000000000000002</v>
      </c>
      <c r="HL6" s="101">
        <v>2.2999999999999998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/>
      <c r="GG7" s="71"/>
      <c r="GH7" s="72"/>
      <c r="GI7" s="70"/>
      <c r="GJ7" s="71"/>
      <c r="GK7" s="72"/>
      <c r="GL7" s="70"/>
      <c r="GM7" s="71"/>
      <c r="GN7" s="72"/>
      <c r="GO7" s="70"/>
      <c r="GP7" s="71"/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</v>
      </c>
      <c r="HL7" s="73"/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/>
      <c r="GG8" s="68"/>
      <c r="GH8" s="69"/>
      <c r="GI8" s="67"/>
      <c r="GJ8" s="68"/>
      <c r="GK8" s="69"/>
      <c r="GL8" s="67"/>
      <c r="GM8" s="68"/>
      <c r="GN8" s="69"/>
      <c r="GO8" s="67"/>
      <c r="GP8" s="68"/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101">
        <v>2.1</v>
      </c>
      <c r="HL8" s="101">
        <v>2.4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/>
      <c r="GG9" s="71"/>
      <c r="GH9" s="72"/>
      <c r="GI9" s="70"/>
      <c r="GJ9" s="71"/>
      <c r="GK9" s="72"/>
      <c r="GL9" s="70"/>
      <c r="GM9" s="71"/>
      <c r="GN9" s="72"/>
      <c r="GO9" s="70"/>
      <c r="GP9" s="71"/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2.1</v>
      </c>
      <c r="HL9" s="73">
        <v>2.2000000000000002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/>
      <c r="GG10" s="68"/>
      <c r="GH10" s="69"/>
      <c r="GI10" s="67"/>
      <c r="GJ10" s="68"/>
      <c r="GK10" s="69"/>
      <c r="GL10" s="67"/>
      <c r="GM10" s="68"/>
      <c r="GN10" s="69"/>
      <c r="GO10" s="67"/>
      <c r="GP10" s="68"/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2</v>
      </c>
      <c r="HL10" s="101">
        <v>2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/>
      <c r="GG11" s="71"/>
      <c r="GH11" s="72"/>
      <c r="GI11" s="70"/>
      <c r="GJ11" s="71"/>
      <c r="GK11" s="72"/>
      <c r="GL11" s="70"/>
      <c r="GM11" s="71"/>
      <c r="GN11" s="72"/>
      <c r="GO11" s="70"/>
      <c r="GP11" s="71"/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1.8</v>
      </c>
      <c r="HL11" s="73">
        <v>2.1</v>
      </c>
      <c r="HM11" s="74"/>
      <c r="HN11" s="152"/>
    </row>
    <row r="12" spans="1:222" s="11" customFormat="1" x14ac:dyDescent="0.25">
      <c r="A12" s="58" t="s">
        <v>309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/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/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>
        <v>1.8</v>
      </c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/>
      <c r="GG14" s="68"/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/>
      <c r="HL14" s="101"/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/>
      <c r="GJ15" s="71"/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</v>
      </c>
      <c r="HL15" s="73"/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0</v>
      </c>
      <c r="GG16" s="76">
        <f t="shared" si="6"/>
        <v>0</v>
      </c>
      <c r="GH16" s="77">
        <f t="shared" si="6"/>
        <v>0</v>
      </c>
      <c r="GI16" s="75">
        <f t="shared" si="6"/>
        <v>0</v>
      </c>
      <c r="GJ16" s="76">
        <f t="shared" si="6"/>
        <v>0</v>
      </c>
      <c r="GK16" s="77">
        <f t="shared" si="6"/>
        <v>0</v>
      </c>
      <c r="GL16" s="75">
        <f t="shared" si="6"/>
        <v>0</v>
      </c>
      <c r="GM16" s="76">
        <f t="shared" si="6"/>
        <v>0</v>
      </c>
      <c r="GN16" s="77">
        <f t="shared" si="6"/>
        <v>0</v>
      </c>
      <c r="GO16" s="75">
        <f t="shared" si="6"/>
        <v>0</v>
      </c>
      <c r="GP16" s="76">
        <f t="shared" si="6"/>
        <v>0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2.2000000000000002</v>
      </c>
      <c r="HL16" s="77">
        <f t="shared" si="6"/>
        <v>2.4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0</v>
      </c>
      <c r="GG17" s="79">
        <f t="shared" si="13"/>
        <v>0</v>
      </c>
      <c r="GH17" s="80">
        <f t="shared" si="13"/>
        <v>0</v>
      </c>
      <c r="GI17" s="78">
        <f t="shared" si="13"/>
        <v>0</v>
      </c>
      <c r="GJ17" s="79">
        <f t="shared" si="13"/>
        <v>0</v>
      </c>
      <c r="GK17" s="80">
        <f t="shared" si="13"/>
        <v>0</v>
      </c>
      <c r="GL17" s="78">
        <f t="shared" si="13"/>
        <v>0</v>
      </c>
      <c r="GM17" s="79">
        <f t="shared" si="13"/>
        <v>0</v>
      </c>
      <c r="GN17" s="80">
        <f t="shared" si="13"/>
        <v>0</v>
      </c>
      <c r="GO17" s="78">
        <f t="shared" si="13"/>
        <v>0</v>
      </c>
      <c r="GP17" s="79">
        <f t="shared" si="13"/>
        <v>0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1.8</v>
      </c>
      <c r="HL17" s="80">
        <f t="shared" si="13"/>
        <v>2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 t="e">
        <f t="shared" si="20"/>
        <v>#NUM!</v>
      </c>
      <c r="GG18" s="79" t="e">
        <f t="shared" si="20"/>
        <v>#NUM!</v>
      </c>
      <c r="GH18" s="80" t="e">
        <f t="shared" si="20"/>
        <v>#NUM!</v>
      </c>
      <c r="GI18" s="78" t="e">
        <f t="shared" si="20"/>
        <v>#NUM!</v>
      </c>
      <c r="GJ18" s="79" t="e">
        <f t="shared" si="20"/>
        <v>#NUM!</v>
      </c>
      <c r="GK18" s="80" t="e">
        <f t="shared" si="20"/>
        <v>#NUM!</v>
      </c>
      <c r="GL18" s="78" t="e">
        <f t="shared" si="20"/>
        <v>#NUM!</v>
      </c>
      <c r="GM18" s="79" t="e">
        <f t="shared" si="20"/>
        <v>#NUM!</v>
      </c>
      <c r="GN18" s="80" t="e">
        <f t="shared" si="20"/>
        <v>#NUM!</v>
      </c>
      <c r="GO18" s="78" t="e">
        <f t="shared" si="20"/>
        <v>#NUM!</v>
      </c>
      <c r="GP18" s="79" t="e">
        <f t="shared" si="20"/>
        <v>#NUM!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</v>
      </c>
      <c r="HL18" s="80">
        <f t="shared" si="20"/>
        <v>2.2000000000000002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 t="e">
        <f t="shared" si="27"/>
        <v>#DIV/0!</v>
      </c>
      <c r="GG19" s="82" t="e">
        <f t="shared" si="27"/>
        <v>#DIV/0!</v>
      </c>
      <c r="GH19" s="83" t="e">
        <f t="shared" si="27"/>
        <v>#DIV/0!</v>
      </c>
      <c r="GI19" s="81" t="e">
        <f t="shared" si="27"/>
        <v>#DIV/0!</v>
      </c>
      <c r="GJ19" s="82" t="e">
        <f t="shared" si="27"/>
        <v>#DIV/0!</v>
      </c>
      <c r="GK19" s="83" t="e">
        <f t="shared" si="27"/>
        <v>#DIV/0!</v>
      </c>
      <c r="GL19" s="81" t="e">
        <f t="shared" si="27"/>
        <v>#DIV/0!</v>
      </c>
      <c r="GM19" s="82" t="e">
        <f t="shared" si="27"/>
        <v>#DIV/0!</v>
      </c>
      <c r="GN19" s="83" t="e">
        <f t="shared" si="27"/>
        <v>#DIV/0!</v>
      </c>
      <c r="GO19" s="81" t="e">
        <f t="shared" si="27"/>
        <v>#DIV/0!</v>
      </c>
      <c r="GP19" s="82" t="e">
        <f t="shared" si="27"/>
        <v>#DIV/0!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2.0100000000000002</v>
      </c>
      <c r="HL19" s="83">
        <f t="shared" si="27"/>
        <v>2.1999999999999997</v>
      </c>
      <c r="HM19" s="83" t="e">
        <f t="shared" si="27"/>
        <v>#DIV/0!</v>
      </c>
    </row>
    <row r="20" spans="1:222" x14ac:dyDescent="0.2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1"/>
    </row>
    <row r="21" spans="1:222" ht="15.75" thickBot="1" x14ac:dyDescent="0.3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3"/>
      <c r="EQ21" s="163"/>
      <c r="ER21" s="163"/>
      <c r="ES21" s="163"/>
      <c r="ET21" s="164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</row>
    <row r="22" spans="1:222" s="29" customFormat="1" ht="15.75" x14ac:dyDescent="0.25">
      <c r="A22" s="165" t="s">
        <v>312</v>
      </c>
      <c r="B22" s="166"/>
      <c r="C22" s="167"/>
      <c r="D22" s="168"/>
      <c r="E22" s="166"/>
      <c r="F22" s="167"/>
      <c r="G22" s="168"/>
      <c r="H22" s="166"/>
      <c r="I22" s="167"/>
      <c r="J22" s="168"/>
      <c r="K22" s="166"/>
      <c r="L22" s="167"/>
      <c r="M22" s="168"/>
      <c r="N22" s="166"/>
      <c r="O22" s="167"/>
      <c r="P22" s="168"/>
      <c r="Q22" s="166"/>
      <c r="R22" s="167"/>
      <c r="S22" s="168"/>
      <c r="T22" s="166"/>
      <c r="U22" s="167"/>
      <c r="V22" s="168"/>
      <c r="W22" s="166"/>
      <c r="X22" s="167"/>
      <c r="Y22" s="168"/>
      <c r="Z22" s="166"/>
      <c r="AA22" s="167"/>
      <c r="AB22" s="168"/>
      <c r="AC22" s="166"/>
      <c r="AD22" s="167"/>
      <c r="AE22" s="168"/>
      <c r="AF22" s="166"/>
      <c r="AG22" s="167"/>
      <c r="AH22" s="168"/>
      <c r="AI22" s="166"/>
      <c r="AJ22" s="167"/>
      <c r="AK22" s="168"/>
      <c r="AL22" s="166"/>
      <c r="AM22" s="167"/>
      <c r="AN22" s="168"/>
      <c r="AO22" s="166"/>
      <c r="AP22" s="167"/>
      <c r="AQ22" s="168"/>
      <c r="AR22" s="166"/>
      <c r="AS22" s="167"/>
      <c r="AT22" s="168"/>
      <c r="AU22" s="166"/>
      <c r="AV22" s="167"/>
      <c r="AW22" s="168"/>
      <c r="AX22" s="166"/>
      <c r="AY22" s="167"/>
      <c r="AZ22" s="168"/>
      <c r="BA22" s="166"/>
      <c r="BB22" s="167"/>
      <c r="BC22" s="168"/>
      <c r="BD22" s="166"/>
      <c r="BE22" s="167"/>
      <c r="BF22" s="168"/>
      <c r="BG22" s="166"/>
      <c r="BH22" s="167"/>
      <c r="BI22" s="168"/>
      <c r="BJ22" s="166"/>
      <c r="BK22" s="167"/>
      <c r="BL22" s="168"/>
      <c r="BM22" s="166"/>
      <c r="BN22" s="167"/>
      <c r="BO22" s="168"/>
      <c r="BP22" s="166"/>
      <c r="BQ22" s="167"/>
      <c r="BR22" s="168"/>
      <c r="BS22" s="166"/>
      <c r="BT22" s="167"/>
      <c r="BU22" s="168"/>
      <c r="BV22" s="166"/>
      <c r="BW22" s="167"/>
      <c r="BX22" s="168"/>
      <c r="BY22" s="166"/>
      <c r="BZ22" s="167"/>
      <c r="CA22" s="168"/>
      <c r="CB22" s="166"/>
      <c r="CC22" s="167"/>
      <c r="CD22" s="168"/>
      <c r="CE22" s="166"/>
      <c r="CF22" s="167"/>
      <c r="CG22" s="168"/>
      <c r="CH22" s="166"/>
      <c r="CI22" s="167"/>
      <c r="CJ22" s="168"/>
      <c r="CK22" s="166"/>
      <c r="CL22" s="167"/>
      <c r="CM22" s="168"/>
      <c r="CN22" s="166"/>
      <c r="CO22" s="167"/>
      <c r="CP22" s="168"/>
      <c r="CQ22" s="166"/>
      <c r="CR22" s="167"/>
      <c r="CS22" s="168"/>
      <c r="CT22" s="166"/>
      <c r="CU22" s="167"/>
      <c r="CV22" s="168"/>
      <c r="CW22" s="166"/>
      <c r="CX22" s="167"/>
      <c r="CY22" s="168"/>
      <c r="CZ22" s="166"/>
      <c r="DA22" s="167"/>
      <c r="DB22" s="168"/>
      <c r="DC22" s="166"/>
      <c r="DD22" s="167"/>
      <c r="DE22" s="168"/>
      <c r="DF22" s="166"/>
      <c r="DG22" s="167"/>
      <c r="DH22" s="168"/>
      <c r="DI22" s="166"/>
      <c r="DJ22" s="167"/>
      <c r="DK22" s="168"/>
      <c r="DL22" s="166"/>
      <c r="DM22" s="167"/>
      <c r="DN22" s="168"/>
      <c r="DO22" s="166"/>
      <c r="DP22" s="167"/>
      <c r="DQ22" s="168"/>
      <c r="DR22" s="166"/>
      <c r="DS22" s="167"/>
      <c r="DT22" s="168"/>
      <c r="DU22" s="166"/>
      <c r="DV22" s="167"/>
      <c r="DW22" s="168"/>
      <c r="DX22" s="166"/>
      <c r="DY22" s="167"/>
      <c r="DZ22" s="168"/>
      <c r="EA22" s="166"/>
      <c r="EB22" s="167"/>
      <c r="EC22" s="168"/>
      <c r="ED22" s="166"/>
      <c r="EE22" s="167"/>
      <c r="EF22" s="168"/>
      <c r="EG22" s="166"/>
      <c r="EH22" s="167"/>
      <c r="EI22" s="168"/>
      <c r="EJ22" s="166"/>
      <c r="EK22" s="167"/>
      <c r="EL22" s="168"/>
      <c r="EM22" s="166"/>
      <c r="EN22" s="167"/>
      <c r="EO22" s="168"/>
      <c r="EP22" s="166"/>
      <c r="EQ22" s="167"/>
      <c r="ER22" s="168"/>
      <c r="ES22" s="166"/>
      <c r="ET22" s="167"/>
      <c r="EU22" s="168"/>
      <c r="EV22" s="166"/>
      <c r="EW22" s="167"/>
      <c r="EX22" s="168"/>
      <c r="EY22" s="166"/>
      <c r="EZ22" s="167"/>
      <c r="FA22" s="168"/>
      <c r="FB22" s="166"/>
      <c r="FC22" s="167"/>
      <c r="FD22" s="168"/>
      <c r="FE22" s="166"/>
      <c r="FF22" s="167"/>
      <c r="FG22" s="168"/>
      <c r="FH22" s="166"/>
      <c r="FI22" s="167"/>
      <c r="FJ22" s="168"/>
      <c r="FK22" s="166"/>
      <c r="FL22" s="167"/>
      <c r="FM22" s="168"/>
      <c r="FN22" s="166"/>
      <c r="FO22" s="167"/>
      <c r="FP22" s="168"/>
      <c r="FQ22" s="166"/>
      <c r="FR22" s="167"/>
      <c r="FS22" s="168"/>
      <c r="FT22" s="166"/>
      <c r="FU22" s="167"/>
      <c r="FV22" s="168"/>
      <c r="FW22" s="166"/>
      <c r="FX22" s="167"/>
      <c r="FY22" s="168"/>
      <c r="FZ22" s="166"/>
      <c r="GA22" s="167"/>
      <c r="GB22" s="168"/>
      <c r="GC22" s="166"/>
      <c r="GD22" s="167"/>
      <c r="GE22" s="168"/>
      <c r="GF22" s="166"/>
      <c r="GG22" s="167"/>
      <c r="GH22" s="168"/>
      <c r="GI22" s="166"/>
      <c r="GJ22" s="167"/>
      <c r="GK22" s="168"/>
      <c r="GL22" s="166"/>
      <c r="GM22" s="167"/>
      <c r="GN22" s="168"/>
      <c r="GO22" s="166"/>
      <c r="GP22" s="167"/>
      <c r="GQ22" s="168"/>
      <c r="GR22" s="166"/>
      <c r="GS22" s="167"/>
      <c r="GT22" s="168"/>
      <c r="GU22" s="166"/>
      <c r="GV22" s="167"/>
      <c r="GW22" s="168"/>
      <c r="GX22" s="166"/>
      <c r="GY22" s="167"/>
      <c r="GZ22" s="168"/>
      <c r="HA22" s="166"/>
      <c r="HB22" s="167"/>
      <c r="HC22" s="168"/>
      <c r="HD22" s="166"/>
      <c r="HE22" s="167"/>
      <c r="HF22" s="168"/>
      <c r="HG22" s="166"/>
      <c r="HH22" s="167"/>
      <c r="HI22" s="168"/>
      <c r="HJ22" s="169"/>
      <c r="HK22" s="169"/>
      <c r="HL22" s="169"/>
      <c r="HM22" s="170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/>
      <c r="GP23" s="68"/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1.5</v>
      </c>
      <c r="HL23" s="101"/>
      <c r="HM23" s="114"/>
    </row>
    <row r="24" spans="1:222" x14ac:dyDescent="0.25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/>
      <c r="GM24" s="71"/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2.2000000000000002</v>
      </c>
      <c r="HL24" s="73"/>
      <c r="HM24" s="74"/>
      <c r="HN24" s="152"/>
    </row>
    <row r="25" spans="1:222" s="11" customFormat="1" ht="15.75" thickBot="1" x14ac:dyDescent="0.3">
      <c r="A25" s="58" t="s">
        <v>193</v>
      </c>
      <c r="B25" s="67"/>
      <c r="C25" s="68"/>
      <c r="D25" s="69"/>
      <c r="E25" s="67"/>
      <c r="F25" s="68"/>
      <c r="G25" s="69"/>
      <c r="H25" s="67"/>
      <c r="I25" s="68"/>
      <c r="J25" s="69"/>
      <c r="K25" s="67">
        <v>2.2000000000000002</v>
      </c>
      <c r="L25" s="68">
        <v>1.1000000000000001</v>
      </c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67"/>
      <c r="X25" s="68"/>
      <c r="Y25" s="69"/>
      <c r="Z25" s="67"/>
      <c r="AA25" s="68"/>
      <c r="AB25" s="69"/>
      <c r="AC25" s="67">
        <v>2.9</v>
      </c>
      <c r="AD25" s="68">
        <v>1.5</v>
      </c>
      <c r="AE25" s="69"/>
      <c r="AF25" s="67"/>
      <c r="AG25" s="68"/>
      <c r="AH25" s="69"/>
      <c r="AI25" s="67"/>
      <c r="AJ25" s="68"/>
      <c r="AK25" s="69"/>
      <c r="AL25" s="67"/>
      <c r="AM25" s="68"/>
      <c r="AN25" s="69"/>
      <c r="AO25" s="67"/>
      <c r="AP25" s="68"/>
      <c r="AQ25" s="69"/>
      <c r="AR25" s="67"/>
      <c r="AS25" s="68"/>
      <c r="AT25" s="69"/>
      <c r="AU25" s="67">
        <v>5.5</v>
      </c>
      <c r="AV25" s="68">
        <v>2.9</v>
      </c>
      <c r="AW25" s="69"/>
      <c r="AX25" s="67"/>
      <c r="AY25" s="68"/>
      <c r="AZ25" s="69"/>
      <c r="BA25" s="67"/>
      <c r="BB25" s="68"/>
      <c r="BC25" s="69"/>
      <c r="BD25" s="67">
        <v>7.7</v>
      </c>
      <c r="BE25" s="68">
        <v>4.8</v>
      </c>
      <c r="BF25" s="69"/>
      <c r="BG25" s="67"/>
      <c r="BH25" s="68"/>
      <c r="BI25" s="69"/>
      <c r="BJ25" s="67"/>
      <c r="BK25" s="68"/>
      <c r="BL25" s="69"/>
      <c r="BM25" s="67">
        <v>8.5</v>
      </c>
      <c r="BN25" s="68">
        <v>7.2</v>
      </c>
      <c r="BO25" s="69"/>
      <c r="BP25" s="67"/>
      <c r="BQ25" s="68"/>
      <c r="BR25" s="69"/>
      <c r="BS25" s="67"/>
      <c r="BT25" s="68"/>
      <c r="BU25" s="69"/>
      <c r="BV25" s="67"/>
      <c r="BW25" s="68"/>
      <c r="BX25" s="69"/>
      <c r="BY25" s="67"/>
      <c r="BZ25" s="68"/>
      <c r="CA25" s="69"/>
      <c r="CB25" s="67"/>
      <c r="CC25" s="68"/>
      <c r="CD25" s="69"/>
      <c r="CE25" s="67">
        <v>6.2</v>
      </c>
      <c r="CF25" s="68">
        <v>3.1</v>
      </c>
      <c r="CG25" s="69"/>
      <c r="CH25" s="67"/>
      <c r="CI25" s="68"/>
      <c r="CJ25" s="69"/>
      <c r="CK25" s="67"/>
      <c r="CL25" s="68"/>
      <c r="CM25" s="69"/>
      <c r="CN25" s="67"/>
      <c r="CO25" s="68"/>
      <c r="CP25" s="69"/>
      <c r="CQ25" s="67"/>
      <c r="CR25" s="68"/>
      <c r="CS25" s="69"/>
      <c r="CT25" s="67"/>
      <c r="CU25" s="68"/>
      <c r="CV25" s="69"/>
      <c r="CW25" s="67">
        <v>6.3</v>
      </c>
      <c r="CX25" s="68">
        <v>3.5</v>
      </c>
      <c r="CY25" s="69"/>
      <c r="CZ25" s="67"/>
      <c r="DA25" s="68"/>
      <c r="DB25" s="69"/>
      <c r="DC25" s="67"/>
      <c r="DD25" s="68"/>
      <c r="DE25" s="69"/>
      <c r="DF25" s="67"/>
      <c r="DG25" s="68"/>
      <c r="DH25" s="69"/>
      <c r="DI25" s="67"/>
      <c r="DJ25" s="68"/>
      <c r="DK25" s="69"/>
      <c r="DL25" s="67"/>
      <c r="DM25" s="68"/>
      <c r="DN25" s="69"/>
      <c r="DO25" s="67"/>
      <c r="DP25" s="68"/>
      <c r="DQ25" s="69"/>
      <c r="DR25" s="67"/>
      <c r="DS25" s="68"/>
      <c r="DT25" s="69"/>
      <c r="DU25" s="67"/>
      <c r="DV25" s="68"/>
      <c r="DW25" s="69"/>
      <c r="DX25" s="67"/>
      <c r="DY25" s="68"/>
      <c r="DZ25" s="69"/>
      <c r="EA25" s="67"/>
      <c r="EB25" s="68"/>
      <c r="EC25" s="69"/>
      <c r="ED25" s="67"/>
      <c r="EE25" s="68"/>
      <c r="EF25" s="69"/>
      <c r="EG25" s="67">
        <v>2.4</v>
      </c>
      <c r="EH25" s="68">
        <v>2</v>
      </c>
      <c r="EI25" s="69"/>
      <c r="EJ25" s="67"/>
      <c r="EK25" s="68"/>
      <c r="EL25" s="69"/>
      <c r="EM25" s="67"/>
      <c r="EN25" s="68"/>
      <c r="EO25" s="69"/>
      <c r="EP25" s="67"/>
      <c r="EQ25" s="68"/>
      <c r="ER25" s="69"/>
      <c r="ES25" s="67"/>
      <c r="ET25" s="68"/>
      <c r="EU25" s="69"/>
      <c r="EV25" s="67"/>
      <c r="EW25" s="68"/>
      <c r="EX25" s="69"/>
      <c r="EY25" s="67">
        <v>2.1</v>
      </c>
      <c r="EZ25" s="68">
        <v>1.9</v>
      </c>
      <c r="FA25" s="69"/>
      <c r="FB25" s="67"/>
      <c r="FC25" s="68"/>
      <c r="FD25" s="69"/>
      <c r="FE25" s="67"/>
      <c r="FF25" s="68"/>
      <c r="FG25" s="69"/>
      <c r="FH25" s="67"/>
      <c r="FI25" s="68"/>
      <c r="FJ25" s="69"/>
      <c r="FK25" s="67"/>
      <c r="FL25" s="68"/>
      <c r="FM25" s="69"/>
      <c r="FN25" s="67"/>
      <c r="FO25" s="68"/>
      <c r="FP25" s="69"/>
      <c r="FQ25" s="67">
        <v>2.1</v>
      </c>
      <c r="FR25" s="68">
        <v>1.8</v>
      </c>
      <c r="FS25" s="69"/>
      <c r="FT25" s="67"/>
      <c r="FU25" s="68"/>
      <c r="FV25" s="69"/>
      <c r="FW25" s="67"/>
      <c r="FX25" s="68"/>
      <c r="FY25" s="69"/>
      <c r="FZ25" s="67"/>
      <c r="GA25" s="68"/>
      <c r="GB25" s="69"/>
      <c r="GC25" s="67"/>
      <c r="GD25" s="68"/>
      <c r="GE25" s="69"/>
      <c r="GF25" s="67"/>
      <c r="GG25" s="68"/>
      <c r="GH25" s="69"/>
      <c r="GI25" s="67"/>
      <c r="GJ25" s="68"/>
      <c r="GK25" s="69"/>
      <c r="GL25" s="67"/>
      <c r="GM25" s="68"/>
      <c r="GN25" s="69"/>
      <c r="GO25" s="67"/>
      <c r="GP25" s="68"/>
      <c r="GQ25" s="69"/>
      <c r="GR25" s="67"/>
      <c r="GS25" s="68"/>
      <c r="GT25" s="69"/>
      <c r="GU25" s="67"/>
      <c r="GV25" s="68"/>
      <c r="GW25" s="69"/>
      <c r="GX25" s="67"/>
      <c r="GY25" s="68"/>
      <c r="GZ25" s="69"/>
      <c r="HA25" s="67"/>
      <c r="HB25" s="68"/>
      <c r="HC25" s="69"/>
      <c r="HD25" s="67"/>
      <c r="HE25" s="68"/>
      <c r="HF25" s="69"/>
      <c r="HG25" s="67"/>
      <c r="HH25" s="68"/>
      <c r="HI25" s="69"/>
      <c r="HJ25" s="101">
        <v>2.1</v>
      </c>
      <c r="HK25" s="101">
        <v>1.8</v>
      </c>
      <c r="HL25" s="101"/>
      <c r="HM25" s="114"/>
    </row>
    <row r="26" spans="1:222" x14ac:dyDescent="0.25">
      <c r="A26" s="17" t="s">
        <v>23</v>
      </c>
      <c r="B26" s="76">
        <f t="shared" ref="B26:AG26" si="28">MAX(B23:B25)</f>
        <v>0</v>
      </c>
      <c r="C26" s="76">
        <f t="shared" si="28"/>
        <v>0</v>
      </c>
      <c r="D26" s="76">
        <f t="shared" si="28"/>
        <v>0</v>
      </c>
      <c r="E26" s="76">
        <f t="shared" si="28"/>
        <v>2.2999999999999998</v>
      </c>
      <c r="F26" s="76">
        <f t="shared" si="28"/>
        <v>1.3</v>
      </c>
      <c r="G26" s="76">
        <f t="shared" si="28"/>
        <v>0</v>
      </c>
      <c r="H26" s="76">
        <f t="shared" si="28"/>
        <v>0</v>
      </c>
      <c r="I26" s="76">
        <f t="shared" si="28"/>
        <v>0</v>
      </c>
      <c r="J26" s="76">
        <f t="shared" si="28"/>
        <v>0</v>
      </c>
      <c r="K26" s="76">
        <f t="shared" si="28"/>
        <v>2.2000000000000002</v>
      </c>
      <c r="L26" s="76">
        <f t="shared" si="28"/>
        <v>1.1000000000000001</v>
      </c>
      <c r="M26" s="76">
        <f t="shared" si="28"/>
        <v>0</v>
      </c>
      <c r="N26" s="76">
        <f t="shared" si="28"/>
        <v>2.4</v>
      </c>
      <c r="O26" s="76">
        <f t="shared" si="28"/>
        <v>1.4</v>
      </c>
      <c r="P26" s="76">
        <f t="shared" si="28"/>
        <v>0</v>
      </c>
      <c r="Q26" s="76">
        <f t="shared" si="28"/>
        <v>2.6</v>
      </c>
      <c r="R26" s="76">
        <f t="shared" si="28"/>
        <v>1.8</v>
      </c>
      <c r="S26" s="76">
        <f t="shared" si="28"/>
        <v>0</v>
      </c>
      <c r="T26" s="76">
        <f t="shared" si="28"/>
        <v>0</v>
      </c>
      <c r="U26" s="76">
        <f t="shared" si="28"/>
        <v>0</v>
      </c>
      <c r="V26" s="76">
        <f t="shared" si="28"/>
        <v>0</v>
      </c>
      <c r="W26" s="76">
        <f t="shared" si="28"/>
        <v>0</v>
      </c>
      <c r="X26" s="76">
        <f t="shared" si="28"/>
        <v>0</v>
      </c>
      <c r="Y26" s="76">
        <f t="shared" si="28"/>
        <v>0</v>
      </c>
      <c r="Z26" s="76">
        <f t="shared" si="28"/>
        <v>0</v>
      </c>
      <c r="AA26" s="76">
        <f t="shared" si="28"/>
        <v>0</v>
      </c>
      <c r="AB26" s="76">
        <f t="shared" si="28"/>
        <v>0</v>
      </c>
      <c r="AC26" s="76">
        <f t="shared" si="28"/>
        <v>2.9</v>
      </c>
      <c r="AD26" s="76">
        <f t="shared" si="28"/>
        <v>1.5</v>
      </c>
      <c r="AE26" s="76">
        <f t="shared" si="28"/>
        <v>0</v>
      </c>
      <c r="AF26" s="76">
        <f t="shared" si="28"/>
        <v>3.1</v>
      </c>
      <c r="AG26" s="76">
        <f t="shared" si="28"/>
        <v>2.2000000000000002</v>
      </c>
      <c r="AH26" s="76">
        <f t="shared" ref="AH26:BM26" si="29">MAX(AH23:AH25)</f>
        <v>0</v>
      </c>
      <c r="AI26" s="76">
        <f t="shared" si="29"/>
        <v>3.2</v>
      </c>
      <c r="AJ26" s="76">
        <f t="shared" si="29"/>
        <v>3.6</v>
      </c>
      <c r="AK26" s="76">
        <f t="shared" si="29"/>
        <v>2.2000000000000002</v>
      </c>
      <c r="AL26" s="76">
        <f t="shared" si="29"/>
        <v>0</v>
      </c>
      <c r="AM26" s="76">
        <f t="shared" si="29"/>
        <v>0</v>
      </c>
      <c r="AN26" s="76">
        <f t="shared" si="29"/>
        <v>0</v>
      </c>
      <c r="AO26" s="76">
        <f t="shared" si="29"/>
        <v>3.7</v>
      </c>
      <c r="AP26" s="76">
        <f t="shared" si="29"/>
        <v>2.1</v>
      </c>
      <c r="AQ26" s="76">
        <f t="shared" si="29"/>
        <v>0</v>
      </c>
      <c r="AR26" s="76">
        <f t="shared" si="29"/>
        <v>0</v>
      </c>
      <c r="AS26" s="76">
        <f t="shared" si="29"/>
        <v>0</v>
      </c>
      <c r="AT26" s="76">
        <f t="shared" si="29"/>
        <v>0</v>
      </c>
      <c r="AU26" s="76">
        <f t="shared" si="29"/>
        <v>5.5</v>
      </c>
      <c r="AV26" s="76">
        <f t="shared" si="29"/>
        <v>2.9</v>
      </c>
      <c r="AW26" s="76">
        <f t="shared" si="29"/>
        <v>0</v>
      </c>
      <c r="AX26" s="76">
        <f t="shared" si="29"/>
        <v>6.5</v>
      </c>
      <c r="AY26" s="76">
        <f t="shared" si="29"/>
        <v>3.1</v>
      </c>
      <c r="AZ26" s="76">
        <f t="shared" si="29"/>
        <v>0</v>
      </c>
      <c r="BA26" s="76">
        <f t="shared" si="29"/>
        <v>7.1</v>
      </c>
      <c r="BB26" s="76">
        <f t="shared" si="29"/>
        <v>4.5</v>
      </c>
      <c r="BC26" s="76">
        <f t="shared" si="29"/>
        <v>0</v>
      </c>
      <c r="BD26" s="76">
        <f t="shared" si="29"/>
        <v>7.7</v>
      </c>
      <c r="BE26" s="76">
        <f t="shared" si="29"/>
        <v>4.8</v>
      </c>
      <c r="BF26" s="76">
        <f t="shared" si="29"/>
        <v>0</v>
      </c>
      <c r="BG26" s="76">
        <f t="shared" si="29"/>
        <v>0</v>
      </c>
      <c r="BH26" s="76">
        <f t="shared" si="29"/>
        <v>0</v>
      </c>
      <c r="BI26" s="76">
        <f t="shared" si="29"/>
        <v>0</v>
      </c>
      <c r="BJ26" s="76">
        <f t="shared" si="29"/>
        <v>0</v>
      </c>
      <c r="BK26" s="76">
        <f t="shared" si="29"/>
        <v>0</v>
      </c>
      <c r="BL26" s="76">
        <f t="shared" si="29"/>
        <v>0</v>
      </c>
      <c r="BM26" s="76">
        <f t="shared" si="29"/>
        <v>8.5</v>
      </c>
      <c r="BN26" s="76">
        <f t="shared" ref="BN26:CS26" si="30">MAX(BN23:BN25)</f>
        <v>7.2</v>
      </c>
      <c r="BO26" s="76">
        <f t="shared" si="30"/>
        <v>0</v>
      </c>
      <c r="BP26" s="76">
        <f t="shared" si="30"/>
        <v>8.8000000000000007</v>
      </c>
      <c r="BQ26" s="76">
        <f t="shared" si="30"/>
        <v>7.5</v>
      </c>
      <c r="BR26" s="76">
        <f t="shared" si="30"/>
        <v>0</v>
      </c>
      <c r="BS26" s="76">
        <f t="shared" si="30"/>
        <v>8.6</v>
      </c>
      <c r="BT26" s="76">
        <f t="shared" si="30"/>
        <v>7.2</v>
      </c>
      <c r="BU26" s="76">
        <f t="shared" si="30"/>
        <v>4.0999999999999996</v>
      </c>
      <c r="BV26" s="76">
        <f t="shared" si="30"/>
        <v>0</v>
      </c>
      <c r="BW26" s="76">
        <f t="shared" si="30"/>
        <v>0</v>
      </c>
      <c r="BX26" s="76">
        <f t="shared" si="30"/>
        <v>0</v>
      </c>
      <c r="BY26" s="76">
        <f t="shared" si="30"/>
        <v>6.3</v>
      </c>
      <c r="BZ26" s="76">
        <f t="shared" si="30"/>
        <v>2.4</v>
      </c>
      <c r="CA26" s="76">
        <f t="shared" si="30"/>
        <v>0</v>
      </c>
      <c r="CB26" s="76">
        <f t="shared" si="30"/>
        <v>0</v>
      </c>
      <c r="CC26" s="76">
        <f t="shared" si="30"/>
        <v>0</v>
      </c>
      <c r="CD26" s="76">
        <f t="shared" si="30"/>
        <v>0</v>
      </c>
      <c r="CE26" s="76">
        <f t="shared" si="30"/>
        <v>6.2</v>
      </c>
      <c r="CF26" s="76">
        <f t="shared" si="30"/>
        <v>3.1</v>
      </c>
      <c r="CG26" s="76">
        <f t="shared" si="30"/>
        <v>0</v>
      </c>
      <c r="CH26" s="76">
        <f t="shared" si="30"/>
        <v>6.8</v>
      </c>
      <c r="CI26" s="76">
        <f t="shared" si="30"/>
        <v>2.7</v>
      </c>
      <c r="CJ26" s="76">
        <f t="shared" si="30"/>
        <v>0</v>
      </c>
      <c r="CK26" s="76">
        <f t="shared" si="30"/>
        <v>6</v>
      </c>
      <c r="CL26" s="76">
        <f t="shared" si="30"/>
        <v>3.1</v>
      </c>
      <c r="CM26" s="76">
        <f t="shared" si="30"/>
        <v>0</v>
      </c>
      <c r="CN26" s="76">
        <f t="shared" si="30"/>
        <v>0</v>
      </c>
      <c r="CO26" s="76">
        <f t="shared" si="30"/>
        <v>0</v>
      </c>
      <c r="CP26" s="76">
        <f t="shared" si="30"/>
        <v>0</v>
      </c>
      <c r="CQ26" s="76">
        <f t="shared" si="30"/>
        <v>0</v>
      </c>
      <c r="CR26" s="76">
        <f t="shared" si="30"/>
        <v>0</v>
      </c>
      <c r="CS26" s="76">
        <f t="shared" si="30"/>
        <v>0</v>
      </c>
      <c r="CT26" s="76">
        <f t="shared" ref="CT26:DY26" si="31">MAX(CT23:CT25)</f>
        <v>6.4</v>
      </c>
      <c r="CU26" s="76">
        <f t="shared" si="31"/>
        <v>2.8</v>
      </c>
      <c r="CV26" s="76">
        <f t="shared" si="31"/>
        <v>0</v>
      </c>
      <c r="CW26" s="76">
        <f t="shared" si="31"/>
        <v>6.3</v>
      </c>
      <c r="CX26" s="76">
        <f t="shared" si="31"/>
        <v>3.5</v>
      </c>
      <c r="CY26" s="76">
        <f t="shared" si="31"/>
        <v>0</v>
      </c>
      <c r="CZ26" s="76">
        <f t="shared" si="31"/>
        <v>0</v>
      </c>
      <c r="DA26" s="76">
        <f t="shared" si="31"/>
        <v>0</v>
      </c>
      <c r="DB26" s="76">
        <f t="shared" si="31"/>
        <v>0</v>
      </c>
      <c r="DC26" s="76">
        <f t="shared" si="31"/>
        <v>6.1</v>
      </c>
      <c r="DD26" s="76">
        <f t="shared" si="31"/>
        <v>2.7</v>
      </c>
      <c r="DE26" s="76">
        <f t="shared" si="31"/>
        <v>2.5</v>
      </c>
      <c r="DF26" s="76">
        <f t="shared" si="31"/>
        <v>0</v>
      </c>
      <c r="DG26" s="76">
        <f t="shared" si="31"/>
        <v>0</v>
      </c>
      <c r="DH26" s="76">
        <f t="shared" si="31"/>
        <v>0</v>
      </c>
      <c r="DI26" s="76">
        <f t="shared" si="31"/>
        <v>2.8</v>
      </c>
      <c r="DJ26" s="76">
        <f t="shared" si="31"/>
        <v>2.4</v>
      </c>
      <c r="DK26" s="76">
        <f t="shared" si="31"/>
        <v>0</v>
      </c>
      <c r="DL26" s="76">
        <f t="shared" si="31"/>
        <v>0</v>
      </c>
      <c r="DM26" s="76">
        <f t="shared" si="31"/>
        <v>0</v>
      </c>
      <c r="DN26" s="76">
        <f t="shared" si="31"/>
        <v>0</v>
      </c>
      <c r="DO26" s="76">
        <f t="shared" si="31"/>
        <v>0</v>
      </c>
      <c r="DP26" s="76">
        <f t="shared" si="31"/>
        <v>0</v>
      </c>
      <c r="DQ26" s="76">
        <f t="shared" si="31"/>
        <v>0</v>
      </c>
      <c r="DR26" s="76">
        <f t="shared" si="31"/>
        <v>2.4</v>
      </c>
      <c r="DS26" s="76">
        <f t="shared" si="31"/>
        <v>2</v>
      </c>
      <c r="DT26" s="76">
        <f t="shared" si="31"/>
        <v>0</v>
      </c>
      <c r="DU26" s="76">
        <f t="shared" si="31"/>
        <v>2.8</v>
      </c>
      <c r="DV26" s="76">
        <f t="shared" si="31"/>
        <v>2.7</v>
      </c>
      <c r="DW26" s="76">
        <f t="shared" si="31"/>
        <v>0</v>
      </c>
      <c r="DX26" s="76">
        <f t="shared" si="31"/>
        <v>0</v>
      </c>
      <c r="DY26" s="76">
        <f t="shared" si="31"/>
        <v>0</v>
      </c>
      <c r="DZ26" s="76">
        <f t="shared" ref="DZ26:FE26" si="32">MAX(DZ23:DZ25)</f>
        <v>0</v>
      </c>
      <c r="EA26" s="76">
        <f t="shared" si="32"/>
        <v>0</v>
      </c>
      <c r="EB26" s="76">
        <f t="shared" si="32"/>
        <v>0</v>
      </c>
      <c r="EC26" s="76">
        <f t="shared" si="32"/>
        <v>0</v>
      </c>
      <c r="ED26" s="76">
        <f t="shared" si="32"/>
        <v>0</v>
      </c>
      <c r="EE26" s="76">
        <f t="shared" si="32"/>
        <v>0</v>
      </c>
      <c r="EF26" s="76">
        <f t="shared" si="32"/>
        <v>0</v>
      </c>
      <c r="EG26" s="76">
        <f t="shared" si="32"/>
        <v>2.4</v>
      </c>
      <c r="EH26" s="76">
        <f t="shared" si="32"/>
        <v>2</v>
      </c>
      <c r="EI26" s="76">
        <f t="shared" si="32"/>
        <v>0</v>
      </c>
      <c r="EJ26" s="76">
        <f t="shared" si="32"/>
        <v>2.4</v>
      </c>
      <c r="EK26" s="76">
        <f t="shared" si="32"/>
        <v>2.1</v>
      </c>
      <c r="EL26" s="76">
        <f t="shared" si="32"/>
        <v>0</v>
      </c>
      <c r="EM26" s="76">
        <f t="shared" si="32"/>
        <v>2.5</v>
      </c>
      <c r="EN26" s="76">
        <f t="shared" si="32"/>
        <v>2.4</v>
      </c>
      <c r="EO26" s="76">
        <f t="shared" si="32"/>
        <v>2.1</v>
      </c>
      <c r="EP26" s="76">
        <f t="shared" si="32"/>
        <v>0</v>
      </c>
      <c r="EQ26" s="76">
        <f t="shared" si="32"/>
        <v>0</v>
      </c>
      <c r="ER26" s="76">
        <f t="shared" si="32"/>
        <v>0</v>
      </c>
      <c r="ES26" s="76">
        <f t="shared" si="32"/>
        <v>0</v>
      </c>
      <c r="ET26" s="76">
        <f t="shared" si="32"/>
        <v>0</v>
      </c>
      <c r="EU26" s="76">
        <f t="shared" si="32"/>
        <v>0</v>
      </c>
      <c r="EV26" s="76">
        <f t="shared" si="32"/>
        <v>0</v>
      </c>
      <c r="EW26" s="76">
        <f t="shared" si="32"/>
        <v>0</v>
      </c>
      <c r="EX26" s="76">
        <f t="shared" si="32"/>
        <v>0</v>
      </c>
      <c r="EY26" s="76">
        <f t="shared" si="32"/>
        <v>2.1</v>
      </c>
      <c r="EZ26" s="76">
        <f t="shared" si="32"/>
        <v>1.9</v>
      </c>
      <c r="FA26" s="76">
        <f t="shared" si="32"/>
        <v>0</v>
      </c>
      <c r="FB26" s="76">
        <f t="shared" si="32"/>
        <v>2.4</v>
      </c>
      <c r="FC26" s="76">
        <f t="shared" si="32"/>
        <v>1.9</v>
      </c>
      <c r="FD26" s="76">
        <f t="shared" si="32"/>
        <v>0</v>
      </c>
      <c r="FE26" s="76">
        <f t="shared" si="32"/>
        <v>2.2000000000000002</v>
      </c>
      <c r="FF26" s="76">
        <f t="shared" ref="FF26:FY26" si="33">MAX(FF23:FF25)</f>
        <v>1.5</v>
      </c>
      <c r="FG26" s="76">
        <f t="shared" si="33"/>
        <v>0</v>
      </c>
      <c r="FH26" s="76">
        <f t="shared" si="33"/>
        <v>0</v>
      </c>
      <c r="FI26" s="76">
        <f t="shared" si="33"/>
        <v>0</v>
      </c>
      <c r="FJ26" s="76">
        <f t="shared" si="33"/>
        <v>0</v>
      </c>
      <c r="FK26" s="76">
        <f t="shared" si="33"/>
        <v>0</v>
      </c>
      <c r="FL26" s="76">
        <f t="shared" si="33"/>
        <v>0</v>
      </c>
      <c r="FM26" s="76">
        <f t="shared" si="33"/>
        <v>0</v>
      </c>
      <c r="FN26" s="76">
        <f t="shared" si="33"/>
        <v>0</v>
      </c>
      <c r="FO26" s="76">
        <f t="shared" si="33"/>
        <v>0</v>
      </c>
      <c r="FP26" s="76">
        <f t="shared" si="33"/>
        <v>0</v>
      </c>
      <c r="FQ26" s="76">
        <f t="shared" si="33"/>
        <v>2.1</v>
      </c>
      <c r="FR26" s="76">
        <f t="shared" si="33"/>
        <v>1.8</v>
      </c>
      <c r="FS26" s="76">
        <f t="shared" si="33"/>
        <v>0</v>
      </c>
      <c r="FT26" s="76">
        <f t="shared" si="33"/>
        <v>2.2999999999999998</v>
      </c>
      <c r="FU26" s="76">
        <f t="shared" si="33"/>
        <v>2.2000000000000002</v>
      </c>
      <c r="FV26" s="76">
        <f t="shared" si="33"/>
        <v>0</v>
      </c>
      <c r="FW26" s="76">
        <f t="shared" si="33"/>
        <v>0</v>
      </c>
      <c r="FX26" s="76">
        <f t="shared" si="33"/>
        <v>0</v>
      </c>
      <c r="FY26" s="76">
        <f t="shared" si="33"/>
        <v>0</v>
      </c>
      <c r="FZ26" s="76">
        <f t="shared" ref="FZ26:HM26" si="34">MAX(FZ23:FZ25)</f>
        <v>0</v>
      </c>
      <c r="GA26" s="76">
        <f t="shared" si="34"/>
        <v>0</v>
      </c>
      <c r="GB26" s="76">
        <f t="shared" si="34"/>
        <v>0</v>
      </c>
      <c r="GC26" s="76">
        <f t="shared" si="34"/>
        <v>0</v>
      </c>
      <c r="GD26" s="76">
        <f t="shared" si="34"/>
        <v>0</v>
      </c>
      <c r="GE26" s="76">
        <f t="shared" si="34"/>
        <v>0</v>
      </c>
      <c r="GF26" s="76">
        <f t="shared" si="34"/>
        <v>0</v>
      </c>
      <c r="GG26" s="76">
        <f t="shared" si="34"/>
        <v>0</v>
      </c>
      <c r="GH26" s="76">
        <f t="shared" si="34"/>
        <v>0</v>
      </c>
      <c r="GI26" s="76">
        <f t="shared" si="34"/>
        <v>0</v>
      </c>
      <c r="GJ26" s="76">
        <f t="shared" si="34"/>
        <v>0</v>
      </c>
      <c r="GK26" s="76">
        <f t="shared" si="34"/>
        <v>0</v>
      </c>
      <c r="GL26" s="76">
        <f t="shared" si="34"/>
        <v>0</v>
      </c>
      <c r="GM26" s="76">
        <f t="shared" si="34"/>
        <v>0</v>
      </c>
      <c r="GN26" s="76">
        <f t="shared" si="34"/>
        <v>0</v>
      </c>
      <c r="GO26" s="76">
        <f t="shared" si="34"/>
        <v>0</v>
      </c>
      <c r="GP26" s="76">
        <f t="shared" si="34"/>
        <v>0</v>
      </c>
      <c r="GQ26" s="76">
        <f t="shared" si="34"/>
        <v>0</v>
      </c>
      <c r="GR26" s="76">
        <f t="shared" si="34"/>
        <v>0</v>
      </c>
      <c r="GS26" s="76">
        <f t="shared" si="34"/>
        <v>0</v>
      </c>
      <c r="GT26" s="76">
        <f t="shared" si="34"/>
        <v>0</v>
      </c>
      <c r="GU26" s="76">
        <f t="shared" si="34"/>
        <v>0</v>
      </c>
      <c r="GV26" s="76">
        <f t="shared" si="34"/>
        <v>0</v>
      </c>
      <c r="GW26" s="76">
        <f t="shared" si="34"/>
        <v>0</v>
      </c>
      <c r="GX26" s="76">
        <f t="shared" si="34"/>
        <v>0</v>
      </c>
      <c r="GY26" s="76">
        <f t="shared" si="34"/>
        <v>0</v>
      </c>
      <c r="GZ26" s="76">
        <f t="shared" si="34"/>
        <v>0</v>
      </c>
      <c r="HA26" s="76">
        <f t="shared" si="34"/>
        <v>0</v>
      </c>
      <c r="HB26" s="76">
        <f t="shared" si="34"/>
        <v>0</v>
      </c>
      <c r="HC26" s="76">
        <f t="shared" si="34"/>
        <v>0</v>
      </c>
      <c r="HD26" s="76">
        <f t="shared" si="34"/>
        <v>0</v>
      </c>
      <c r="HE26" s="76">
        <f t="shared" si="34"/>
        <v>0</v>
      </c>
      <c r="HF26" s="76">
        <f t="shared" si="34"/>
        <v>0</v>
      </c>
      <c r="HG26" s="76">
        <f t="shared" si="34"/>
        <v>0</v>
      </c>
      <c r="HH26" s="76">
        <f t="shared" si="34"/>
        <v>0</v>
      </c>
      <c r="HI26" s="76">
        <f t="shared" si="34"/>
        <v>0</v>
      </c>
      <c r="HJ26" s="76">
        <f t="shared" si="34"/>
        <v>2.2999999999999998</v>
      </c>
      <c r="HK26" s="76">
        <f t="shared" si="34"/>
        <v>2.2000000000000002</v>
      </c>
      <c r="HL26" s="76">
        <f t="shared" si="34"/>
        <v>0</v>
      </c>
      <c r="HM26" s="76">
        <f t="shared" si="34"/>
        <v>0</v>
      </c>
    </row>
    <row r="27" spans="1:222" x14ac:dyDescent="0.25">
      <c r="A27" s="15" t="s">
        <v>24</v>
      </c>
      <c r="B27" s="79">
        <f t="shared" ref="B27:AG27" si="35">MIN(B15:B21)</f>
        <v>0.5</v>
      </c>
      <c r="C27" s="79">
        <f t="shared" si="35"/>
        <v>1.5</v>
      </c>
      <c r="D27" s="79">
        <f t="shared" si="35"/>
        <v>1.8</v>
      </c>
      <c r="E27" s="79" t="e">
        <f t="shared" si="35"/>
        <v>#NUM!</v>
      </c>
      <c r="F27" s="79" t="e">
        <f t="shared" si="35"/>
        <v>#NUM!</v>
      </c>
      <c r="G27" s="79" t="e">
        <f t="shared" si="35"/>
        <v>#NUM!</v>
      </c>
      <c r="H27" s="79">
        <f t="shared" si="35"/>
        <v>1.75</v>
      </c>
      <c r="I27" s="79">
        <f t="shared" si="35"/>
        <v>1.5</v>
      </c>
      <c r="J27" s="79" t="e">
        <f t="shared" si="35"/>
        <v>#NUM!</v>
      </c>
      <c r="K27" s="79">
        <f t="shared" si="35"/>
        <v>2.2000000000000002</v>
      </c>
      <c r="L27" s="79">
        <f t="shared" si="35"/>
        <v>1.5</v>
      </c>
      <c r="M27" s="79" t="e">
        <f t="shared" si="35"/>
        <v>#NUM!</v>
      </c>
      <c r="N27" s="79" t="e">
        <f t="shared" si="35"/>
        <v>#NUM!</v>
      </c>
      <c r="O27" s="79" t="e">
        <f t="shared" si="35"/>
        <v>#NUM!</v>
      </c>
      <c r="P27" s="79" t="e">
        <f t="shared" si="35"/>
        <v>#NUM!</v>
      </c>
      <c r="Q27" s="79">
        <f t="shared" si="35"/>
        <v>2.1</v>
      </c>
      <c r="R27" s="79">
        <f t="shared" si="35"/>
        <v>1.7</v>
      </c>
      <c r="S27" s="79" t="e">
        <f t="shared" si="35"/>
        <v>#NUM!</v>
      </c>
      <c r="T27" s="79" t="e">
        <f t="shared" si="35"/>
        <v>#NUM!</v>
      </c>
      <c r="U27" s="79" t="e">
        <f t="shared" si="35"/>
        <v>#NUM!</v>
      </c>
      <c r="V27" s="79" t="e">
        <f t="shared" si="35"/>
        <v>#NUM!</v>
      </c>
      <c r="W27" s="79" t="e">
        <f t="shared" si="35"/>
        <v>#NUM!</v>
      </c>
      <c r="X27" s="79" t="e">
        <f t="shared" si="35"/>
        <v>#NUM!</v>
      </c>
      <c r="Y27" s="79" t="e">
        <f t="shared" si="35"/>
        <v>#NUM!</v>
      </c>
      <c r="Z27" s="79">
        <f t="shared" si="35"/>
        <v>2.8</v>
      </c>
      <c r="AA27" s="79">
        <f t="shared" si="35"/>
        <v>1.9</v>
      </c>
      <c r="AB27" s="79" t="e">
        <f t="shared" si="35"/>
        <v>#NUM!</v>
      </c>
      <c r="AC27" s="79">
        <f t="shared" si="35"/>
        <v>3</v>
      </c>
      <c r="AD27" s="79">
        <f t="shared" si="35"/>
        <v>2.2000000000000002</v>
      </c>
      <c r="AE27" s="79" t="e">
        <f t="shared" si="35"/>
        <v>#NUM!</v>
      </c>
      <c r="AF27" s="79">
        <f t="shared" si="35"/>
        <v>3</v>
      </c>
      <c r="AG27" s="79">
        <f t="shared" si="35"/>
        <v>2.5</v>
      </c>
      <c r="AH27" s="79" t="e">
        <f t="shared" ref="AH27:BM27" si="36">MIN(AH15:AH21)</f>
        <v>#NUM!</v>
      </c>
      <c r="AI27" s="79">
        <f t="shared" si="36"/>
        <v>3.1</v>
      </c>
      <c r="AJ27" s="79">
        <f t="shared" si="36"/>
        <v>2.2999999999999998</v>
      </c>
      <c r="AK27" s="79">
        <f t="shared" si="36"/>
        <v>1.8</v>
      </c>
      <c r="AL27" s="79">
        <f t="shared" si="36"/>
        <v>3.3</v>
      </c>
      <c r="AM27" s="79" t="e">
        <f t="shared" si="36"/>
        <v>#NUM!</v>
      </c>
      <c r="AN27" s="79" t="e">
        <f t="shared" si="36"/>
        <v>#NUM!</v>
      </c>
      <c r="AO27" s="79">
        <f t="shared" si="36"/>
        <v>3.8</v>
      </c>
      <c r="AP27" s="79">
        <f t="shared" si="36"/>
        <v>1.5</v>
      </c>
      <c r="AQ27" s="79" t="e">
        <f t="shared" si="36"/>
        <v>#NUM!</v>
      </c>
      <c r="AR27" s="79">
        <f t="shared" si="36"/>
        <v>3.8</v>
      </c>
      <c r="AS27" s="79">
        <f t="shared" si="36"/>
        <v>2</v>
      </c>
      <c r="AT27" s="79" t="e">
        <f t="shared" si="36"/>
        <v>#NUM!</v>
      </c>
      <c r="AU27" s="79">
        <f t="shared" si="36"/>
        <v>6.1</v>
      </c>
      <c r="AV27" s="79">
        <f t="shared" si="36"/>
        <v>2.8</v>
      </c>
      <c r="AW27" s="79" t="e">
        <f t="shared" si="36"/>
        <v>#NUM!</v>
      </c>
      <c r="AX27" s="79">
        <f t="shared" si="36"/>
        <v>6</v>
      </c>
      <c r="AY27" s="79">
        <f t="shared" si="36"/>
        <v>3</v>
      </c>
      <c r="AZ27" s="79" t="e">
        <f t="shared" si="36"/>
        <v>#NUM!</v>
      </c>
      <c r="BA27" s="79">
        <f t="shared" si="36"/>
        <v>6.7</v>
      </c>
      <c r="BB27" s="79">
        <f t="shared" si="36"/>
        <v>2.6</v>
      </c>
      <c r="BC27" s="79" t="e">
        <f t="shared" si="36"/>
        <v>#NUM!</v>
      </c>
      <c r="BD27" s="79" t="e">
        <f t="shared" si="36"/>
        <v>#NUM!</v>
      </c>
      <c r="BE27" s="79" t="e">
        <f t="shared" si="36"/>
        <v>#NUM!</v>
      </c>
      <c r="BF27" s="79" t="e">
        <f t="shared" si="36"/>
        <v>#NUM!</v>
      </c>
      <c r="BG27" s="79" t="e">
        <f t="shared" si="36"/>
        <v>#NUM!</v>
      </c>
      <c r="BH27" s="79" t="e">
        <f t="shared" si="36"/>
        <v>#NUM!</v>
      </c>
      <c r="BI27" s="79" t="e">
        <f t="shared" si="36"/>
        <v>#NUM!</v>
      </c>
      <c r="BJ27" s="79">
        <f t="shared" si="36"/>
        <v>7.3</v>
      </c>
      <c r="BK27" s="79">
        <f t="shared" si="36"/>
        <v>3.5</v>
      </c>
      <c r="BL27" s="79" t="e">
        <f t="shared" si="36"/>
        <v>#NUM!</v>
      </c>
      <c r="BM27" s="79">
        <f t="shared" si="36"/>
        <v>8</v>
      </c>
      <c r="BN27" s="79">
        <f t="shared" ref="BN27:CS27" si="37">MIN(BN15:BN21)</f>
        <v>7</v>
      </c>
      <c r="BO27" s="79" t="e">
        <f t="shared" si="37"/>
        <v>#NUM!</v>
      </c>
      <c r="BP27" s="79">
        <f t="shared" si="37"/>
        <v>8</v>
      </c>
      <c r="BQ27" s="79">
        <f t="shared" si="37"/>
        <v>7.4</v>
      </c>
      <c r="BR27" s="79" t="e">
        <f t="shared" si="37"/>
        <v>#NUM!</v>
      </c>
      <c r="BS27" s="79">
        <f t="shared" si="37"/>
        <v>7.8</v>
      </c>
      <c r="BT27" s="79">
        <f t="shared" si="37"/>
        <v>5.4</v>
      </c>
      <c r="BU27" s="79">
        <f t="shared" si="37"/>
        <v>2.2000000000000002</v>
      </c>
      <c r="BV27" s="79">
        <f t="shared" si="37"/>
        <v>5</v>
      </c>
      <c r="BW27" s="79">
        <f t="shared" si="37"/>
        <v>2.8</v>
      </c>
      <c r="BX27" s="79" t="e">
        <f t="shared" si="37"/>
        <v>#NUM!</v>
      </c>
      <c r="BY27" s="79" t="e">
        <f t="shared" si="37"/>
        <v>#NUM!</v>
      </c>
      <c r="BZ27" s="79" t="e">
        <f t="shared" si="37"/>
        <v>#NUM!</v>
      </c>
      <c r="CA27" s="79" t="e">
        <f t="shared" si="37"/>
        <v>#NUM!</v>
      </c>
      <c r="CB27" s="79">
        <f t="shared" si="37"/>
        <v>5.3</v>
      </c>
      <c r="CC27" s="79">
        <f t="shared" si="37"/>
        <v>2.1</v>
      </c>
      <c r="CD27" s="79" t="e">
        <f t="shared" si="37"/>
        <v>#NUM!</v>
      </c>
      <c r="CE27" s="79">
        <f t="shared" si="37"/>
        <v>5.6</v>
      </c>
      <c r="CF27" s="79">
        <f t="shared" si="37"/>
        <v>2.4</v>
      </c>
      <c r="CG27" s="79" t="e">
        <f t="shared" si="37"/>
        <v>#NUM!</v>
      </c>
      <c r="CH27" s="79" t="e">
        <f t="shared" si="37"/>
        <v>#NUM!</v>
      </c>
      <c r="CI27" s="79" t="e">
        <f t="shared" si="37"/>
        <v>#NUM!</v>
      </c>
      <c r="CJ27" s="79" t="e">
        <f t="shared" si="37"/>
        <v>#NUM!</v>
      </c>
      <c r="CK27" s="79">
        <f t="shared" si="37"/>
        <v>5.3</v>
      </c>
      <c r="CL27" s="79">
        <f t="shared" si="37"/>
        <v>2</v>
      </c>
      <c r="CM27" s="79" t="e">
        <f t="shared" si="37"/>
        <v>#NUM!</v>
      </c>
      <c r="CN27" s="79" t="e">
        <f t="shared" si="37"/>
        <v>#NUM!</v>
      </c>
      <c r="CO27" s="79" t="e">
        <f t="shared" si="37"/>
        <v>#NUM!</v>
      </c>
      <c r="CP27" s="79" t="e">
        <f t="shared" si="37"/>
        <v>#NUM!</v>
      </c>
      <c r="CQ27" s="79" t="e">
        <f t="shared" si="37"/>
        <v>#NUM!</v>
      </c>
      <c r="CR27" s="79" t="e">
        <f t="shared" si="37"/>
        <v>#NUM!</v>
      </c>
      <c r="CS27" s="79" t="e">
        <f t="shared" si="37"/>
        <v>#NUM!</v>
      </c>
      <c r="CT27" s="79">
        <f t="shared" ref="CT27:DE27" si="38">MIN(CT15:CT21)</f>
        <v>6</v>
      </c>
      <c r="CU27" s="79">
        <f t="shared" si="38"/>
        <v>2.1</v>
      </c>
      <c r="CV27" s="79" t="e">
        <f t="shared" si="38"/>
        <v>#NUM!</v>
      </c>
      <c r="CW27" s="79">
        <f t="shared" si="38"/>
        <v>6.1</v>
      </c>
      <c r="CX27" s="79">
        <f t="shared" si="38"/>
        <v>2.6</v>
      </c>
      <c r="CY27" s="79" t="e">
        <f t="shared" si="38"/>
        <v>#NUM!</v>
      </c>
      <c r="CZ27" s="79">
        <f t="shared" si="38"/>
        <v>6.1</v>
      </c>
      <c r="DA27" s="79">
        <f t="shared" si="38"/>
        <v>2.6</v>
      </c>
      <c r="DB27" s="79" t="e">
        <f t="shared" si="38"/>
        <v>#NUM!</v>
      </c>
      <c r="DC27" s="79">
        <f t="shared" si="38"/>
        <v>5.9</v>
      </c>
      <c r="DD27" s="79">
        <f t="shared" si="38"/>
        <v>2.1</v>
      </c>
      <c r="DE27" s="79">
        <f t="shared" si="38"/>
        <v>1.8</v>
      </c>
      <c r="DF27" s="79">
        <f t="shared" ref="DF27:EK27" si="39">MIN(DF23:DF25)</f>
        <v>0</v>
      </c>
      <c r="DG27" s="79">
        <f t="shared" si="39"/>
        <v>0</v>
      </c>
      <c r="DH27" s="79">
        <f t="shared" si="39"/>
        <v>0</v>
      </c>
      <c r="DI27" s="79">
        <f t="shared" si="39"/>
        <v>2.8</v>
      </c>
      <c r="DJ27" s="79">
        <f t="shared" si="39"/>
        <v>2.4</v>
      </c>
      <c r="DK27" s="79">
        <f t="shared" si="39"/>
        <v>0</v>
      </c>
      <c r="DL27" s="79">
        <f t="shared" si="39"/>
        <v>0</v>
      </c>
      <c r="DM27" s="79">
        <f t="shared" si="39"/>
        <v>0</v>
      </c>
      <c r="DN27" s="79">
        <f t="shared" si="39"/>
        <v>0</v>
      </c>
      <c r="DO27" s="79">
        <f t="shared" si="39"/>
        <v>0</v>
      </c>
      <c r="DP27" s="79">
        <f t="shared" si="39"/>
        <v>0</v>
      </c>
      <c r="DQ27" s="79">
        <f t="shared" si="39"/>
        <v>0</v>
      </c>
      <c r="DR27" s="79">
        <f t="shared" si="39"/>
        <v>2.4</v>
      </c>
      <c r="DS27" s="79">
        <f t="shared" si="39"/>
        <v>2</v>
      </c>
      <c r="DT27" s="79">
        <f t="shared" si="39"/>
        <v>0</v>
      </c>
      <c r="DU27" s="79">
        <f t="shared" si="39"/>
        <v>2.8</v>
      </c>
      <c r="DV27" s="79">
        <f t="shared" si="39"/>
        <v>2.7</v>
      </c>
      <c r="DW27" s="79">
        <f t="shared" si="39"/>
        <v>0</v>
      </c>
      <c r="DX27" s="79">
        <f t="shared" si="39"/>
        <v>0</v>
      </c>
      <c r="DY27" s="79">
        <f t="shared" si="39"/>
        <v>0</v>
      </c>
      <c r="DZ27" s="79">
        <f t="shared" si="39"/>
        <v>0</v>
      </c>
      <c r="EA27" s="79">
        <f t="shared" si="39"/>
        <v>0</v>
      </c>
      <c r="EB27" s="79">
        <f t="shared" si="39"/>
        <v>0</v>
      </c>
      <c r="EC27" s="79">
        <f t="shared" si="39"/>
        <v>0</v>
      </c>
      <c r="ED27" s="79">
        <f t="shared" si="39"/>
        <v>0</v>
      </c>
      <c r="EE27" s="79">
        <f t="shared" si="39"/>
        <v>0</v>
      </c>
      <c r="EF27" s="79">
        <f t="shared" si="39"/>
        <v>0</v>
      </c>
      <c r="EG27" s="79">
        <f t="shared" si="39"/>
        <v>2.4</v>
      </c>
      <c r="EH27" s="79">
        <f t="shared" si="39"/>
        <v>2</v>
      </c>
      <c r="EI27" s="79">
        <f t="shared" si="39"/>
        <v>0</v>
      </c>
      <c r="EJ27" s="79">
        <f t="shared" si="39"/>
        <v>2.4</v>
      </c>
      <c r="EK27" s="79">
        <f t="shared" si="39"/>
        <v>2.1</v>
      </c>
      <c r="EL27" s="79">
        <f t="shared" ref="EL27:FQ27" si="40">MIN(EL23:EL25)</f>
        <v>0</v>
      </c>
      <c r="EM27" s="79">
        <f t="shared" si="40"/>
        <v>2.5</v>
      </c>
      <c r="EN27" s="79">
        <f t="shared" si="40"/>
        <v>2.4</v>
      </c>
      <c r="EO27" s="79">
        <f t="shared" si="40"/>
        <v>2.1</v>
      </c>
      <c r="EP27" s="79">
        <f t="shared" si="40"/>
        <v>0</v>
      </c>
      <c r="EQ27" s="79">
        <f t="shared" si="40"/>
        <v>0</v>
      </c>
      <c r="ER27" s="79">
        <f t="shared" si="40"/>
        <v>0</v>
      </c>
      <c r="ES27" s="79">
        <f t="shared" si="40"/>
        <v>0</v>
      </c>
      <c r="ET27" s="79">
        <f t="shared" si="40"/>
        <v>0</v>
      </c>
      <c r="EU27" s="79">
        <f t="shared" si="40"/>
        <v>0</v>
      </c>
      <c r="EV27" s="79">
        <f t="shared" si="40"/>
        <v>0</v>
      </c>
      <c r="EW27" s="79">
        <f t="shared" si="40"/>
        <v>0</v>
      </c>
      <c r="EX27" s="79">
        <f t="shared" si="40"/>
        <v>0</v>
      </c>
      <c r="EY27" s="79">
        <f t="shared" si="40"/>
        <v>2.1</v>
      </c>
      <c r="EZ27" s="79">
        <f t="shared" si="40"/>
        <v>1.9</v>
      </c>
      <c r="FA27" s="79">
        <f t="shared" si="40"/>
        <v>0</v>
      </c>
      <c r="FB27" s="79">
        <f t="shared" si="40"/>
        <v>2.4</v>
      </c>
      <c r="FC27" s="79">
        <f t="shared" si="40"/>
        <v>1.9</v>
      </c>
      <c r="FD27" s="79">
        <f t="shared" si="40"/>
        <v>0</v>
      </c>
      <c r="FE27" s="79">
        <f t="shared" si="40"/>
        <v>2.2000000000000002</v>
      </c>
      <c r="FF27" s="79">
        <f t="shared" si="40"/>
        <v>1.5</v>
      </c>
      <c r="FG27" s="79">
        <f t="shared" si="40"/>
        <v>0</v>
      </c>
      <c r="FH27" s="79">
        <f t="shared" si="40"/>
        <v>0</v>
      </c>
      <c r="FI27" s="79">
        <f t="shared" si="40"/>
        <v>0</v>
      </c>
      <c r="FJ27" s="79">
        <f t="shared" si="40"/>
        <v>0</v>
      </c>
      <c r="FK27" s="79">
        <f t="shared" si="40"/>
        <v>0</v>
      </c>
      <c r="FL27" s="79">
        <f t="shared" si="40"/>
        <v>0</v>
      </c>
      <c r="FM27" s="79">
        <f t="shared" si="40"/>
        <v>0</v>
      </c>
      <c r="FN27" s="79">
        <f t="shared" si="40"/>
        <v>0</v>
      </c>
      <c r="FO27" s="79">
        <f t="shared" si="40"/>
        <v>0</v>
      </c>
      <c r="FP27" s="79">
        <f t="shared" si="40"/>
        <v>0</v>
      </c>
      <c r="FQ27" s="79">
        <f t="shared" si="40"/>
        <v>2.1</v>
      </c>
      <c r="FR27" s="79">
        <f t="shared" ref="FR27:FY27" si="41">MIN(FR23:FR25)</f>
        <v>1.8</v>
      </c>
      <c r="FS27" s="79">
        <f t="shared" si="41"/>
        <v>0</v>
      </c>
      <c r="FT27" s="79">
        <f t="shared" si="41"/>
        <v>2.2999999999999998</v>
      </c>
      <c r="FU27" s="79">
        <f t="shared" si="41"/>
        <v>2.2000000000000002</v>
      </c>
      <c r="FV27" s="79">
        <f t="shared" si="41"/>
        <v>0</v>
      </c>
      <c r="FW27" s="79">
        <f t="shared" si="41"/>
        <v>0</v>
      </c>
      <c r="FX27" s="79">
        <f t="shared" si="41"/>
        <v>0</v>
      </c>
      <c r="FY27" s="79">
        <f t="shared" si="41"/>
        <v>0</v>
      </c>
      <c r="FZ27" s="79">
        <f t="shared" ref="FZ27:HM27" si="42">MIN(FZ23:FZ25)</f>
        <v>0</v>
      </c>
      <c r="GA27" s="79">
        <f t="shared" si="42"/>
        <v>0</v>
      </c>
      <c r="GB27" s="79">
        <f t="shared" si="42"/>
        <v>0</v>
      </c>
      <c r="GC27" s="79">
        <f t="shared" si="42"/>
        <v>0</v>
      </c>
      <c r="GD27" s="79">
        <f t="shared" si="42"/>
        <v>0</v>
      </c>
      <c r="GE27" s="79">
        <f t="shared" si="42"/>
        <v>0</v>
      </c>
      <c r="GF27" s="79">
        <f t="shared" si="42"/>
        <v>0</v>
      </c>
      <c r="GG27" s="79">
        <f t="shared" si="42"/>
        <v>0</v>
      </c>
      <c r="GH27" s="79">
        <f t="shared" si="42"/>
        <v>0</v>
      </c>
      <c r="GI27" s="79">
        <f t="shared" si="42"/>
        <v>0</v>
      </c>
      <c r="GJ27" s="79">
        <f t="shared" si="42"/>
        <v>0</v>
      </c>
      <c r="GK27" s="79">
        <f t="shared" si="42"/>
        <v>0</v>
      </c>
      <c r="GL27" s="79">
        <f t="shared" si="42"/>
        <v>0</v>
      </c>
      <c r="GM27" s="79">
        <f t="shared" si="42"/>
        <v>0</v>
      </c>
      <c r="GN27" s="79">
        <f t="shared" si="42"/>
        <v>0</v>
      </c>
      <c r="GO27" s="79">
        <f t="shared" si="42"/>
        <v>0</v>
      </c>
      <c r="GP27" s="79">
        <f t="shared" si="42"/>
        <v>0</v>
      </c>
      <c r="GQ27" s="79">
        <f t="shared" si="42"/>
        <v>0</v>
      </c>
      <c r="GR27" s="79">
        <f t="shared" si="42"/>
        <v>0</v>
      </c>
      <c r="GS27" s="79">
        <f t="shared" si="42"/>
        <v>0</v>
      </c>
      <c r="GT27" s="79">
        <f t="shared" si="42"/>
        <v>0</v>
      </c>
      <c r="GU27" s="79">
        <f t="shared" si="42"/>
        <v>0</v>
      </c>
      <c r="GV27" s="79">
        <f t="shared" si="42"/>
        <v>0</v>
      </c>
      <c r="GW27" s="79">
        <f t="shared" si="42"/>
        <v>0</v>
      </c>
      <c r="GX27" s="79">
        <f t="shared" si="42"/>
        <v>0</v>
      </c>
      <c r="GY27" s="79">
        <f t="shared" si="42"/>
        <v>0</v>
      </c>
      <c r="GZ27" s="79">
        <f t="shared" si="42"/>
        <v>0</v>
      </c>
      <c r="HA27" s="79">
        <f t="shared" si="42"/>
        <v>0</v>
      </c>
      <c r="HB27" s="79">
        <f t="shared" si="42"/>
        <v>0</v>
      </c>
      <c r="HC27" s="79">
        <f t="shared" si="42"/>
        <v>0</v>
      </c>
      <c r="HD27" s="79">
        <f t="shared" si="42"/>
        <v>0</v>
      </c>
      <c r="HE27" s="79">
        <f t="shared" si="42"/>
        <v>0</v>
      </c>
      <c r="HF27" s="79">
        <f t="shared" si="42"/>
        <v>0</v>
      </c>
      <c r="HG27" s="79">
        <f t="shared" si="42"/>
        <v>0</v>
      </c>
      <c r="HH27" s="79">
        <f t="shared" si="42"/>
        <v>0</v>
      </c>
      <c r="HI27" s="79">
        <f t="shared" si="42"/>
        <v>0</v>
      </c>
      <c r="HJ27" s="79">
        <f t="shared" si="42"/>
        <v>2.1</v>
      </c>
      <c r="HK27" s="79">
        <f t="shared" si="42"/>
        <v>1.5</v>
      </c>
      <c r="HL27" s="79">
        <f t="shared" si="42"/>
        <v>0</v>
      </c>
      <c r="HM27" s="79">
        <f t="shared" si="42"/>
        <v>0</v>
      </c>
    </row>
    <row r="28" spans="1:222" x14ac:dyDescent="0.25">
      <c r="A28" s="15" t="s">
        <v>25</v>
      </c>
      <c r="B28" s="79">
        <f t="shared" ref="B28:AG28" si="43">MEDIAN(B15:B21)</f>
        <v>0.5</v>
      </c>
      <c r="C28" s="79">
        <f t="shared" si="43"/>
        <v>1.85</v>
      </c>
      <c r="D28" s="79">
        <f t="shared" si="43"/>
        <v>1.8</v>
      </c>
      <c r="E28" s="79" t="e">
        <f t="shared" si="43"/>
        <v>#NUM!</v>
      </c>
      <c r="F28" s="79" t="e">
        <f t="shared" si="43"/>
        <v>#NUM!</v>
      </c>
      <c r="G28" s="79" t="e">
        <f t="shared" si="43"/>
        <v>#NUM!</v>
      </c>
      <c r="H28" s="79">
        <f t="shared" si="43"/>
        <v>2.0750000000000002</v>
      </c>
      <c r="I28" s="79">
        <f t="shared" si="43"/>
        <v>1.7</v>
      </c>
      <c r="J28" s="79" t="e">
        <f t="shared" si="43"/>
        <v>#NUM!</v>
      </c>
      <c r="K28" s="79">
        <f t="shared" si="43"/>
        <v>2.2999999999999998</v>
      </c>
      <c r="L28" s="79">
        <f t="shared" si="43"/>
        <v>1.6</v>
      </c>
      <c r="M28" s="79" t="e">
        <f t="shared" si="43"/>
        <v>#NUM!</v>
      </c>
      <c r="N28" s="79" t="e">
        <f t="shared" si="43"/>
        <v>#NUM!</v>
      </c>
      <c r="O28" s="79" t="e">
        <f t="shared" si="43"/>
        <v>#NUM!</v>
      </c>
      <c r="P28" s="79" t="e">
        <f t="shared" si="43"/>
        <v>#NUM!</v>
      </c>
      <c r="Q28" s="79">
        <f t="shared" si="43"/>
        <v>2.5499999999999998</v>
      </c>
      <c r="R28" s="79">
        <f t="shared" si="43"/>
        <v>1.907142857142857</v>
      </c>
      <c r="S28" s="79" t="e">
        <f t="shared" si="43"/>
        <v>#NUM!</v>
      </c>
      <c r="T28" s="79" t="e">
        <f t="shared" si="43"/>
        <v>#NUM!</v>
      </c>
      <c r="U28" s="79" t="e">
        <f t="shared" si="43"/>
        <v>#NUM!</v>
      </c>
      <c r="V28" s="79" t="e">
        <f t="shared" si="43"/>
        <v>#NUM!</v>
      </c>
      <c r="W28" s="79" t="e">
        <f t="shared" si="43"/>
        <v>#NUM!</v>
      </c>
      <c r="X28" s="79" t="e">
        <f t="shared" si="43"/>
        <v>#NUM!</v>
      </c>
      <c r="Y28" s="79" t="e">
        <f t="shared" si="43"/>
        <v>#NUM!</v>
      </c>
      <c r="Z28" s="79">
        <f t="shared" si="43"/>
        <v>2.9142857142857137</v>
      </c>
      <c r="AA28" s="79">
        <f t="shared" si="43"/>
        <v>2.2785714285714285</v>
      </c>
      <c r="AB28" s="79" t="e">
        <f t="shared" si="43"/>
        <v>#NUM!</v>
      </c>
      <c r="AC28" s="79">
        <f t="shared" si="43"/>
        <v>3</v>
      </c>
      <c r="AD28" s="79">
        <f t="shared" si="43"/>
        <v>2.35</v>
      </c>
      <c r="AE28" s="79" t="e">
        <f t="shared" si="43"/>
        <v>#NUM!</v>
      </c>
      <c r="AF28" s="79">
        <f t="shared" si="43"/>
        <v>3.05</v>
      </c>
      <c r="AG28" s="79">
        <f t="shared" si="43"/>
        <v>2.5499999999999998</v>
      </c>
      <c r="AH28" s="79" t="e">
        <f t="shared" ref="AH28:BM28" si="44">MEDIAN(AH15:AH21)</f>
        <v>#NUM!</v>
      </c>
      <c r="AI28" s="79">
        <f t="shared" si="44"/>
        <v>3.1083333333333334</v>
      </c>
      <c r="AJ28" s="79">
        <f t="shared" si="44"/>
        <v>2.8416666666666668</v>
      </c>
      <c r="AK28" s="79">
        <f t="shared" si="44"/>
        <v>2.0300000000000002</v>
      </c>
      <c r="AL28" s="79">
        <f t="shared" si="44"/>
        <v>3.3</v>
      </c>
      <c r="AM28" s="79" t="e">
        <f t="shared" si="44"/>
        <v>#NUM!</v>
      </c>
      <c r="AN28" s="79" t="e">
        <f t="shared" si="44"/>
        <v>#NUM!</v>
      </c>
      <c r="AO28" s="79">
        <f t="shared" si="44"/>
        <v>3.8</v>
      </c>
      <c r="AP28" s="79">
        <f t="shared" si="44"/>
        <v>1.5</v>
      </c>
      <c r="AQ28" s="79" t="e">
        <f t="shared" si="44"/>
        <v>#NUM!</v>
      </c>
      <c r="AR28" s="79">
        <f t="shared" si="44"/>
        <v>5.6142857142857139</v>
      </c>
      <c r="AS28" s="79">
        <f t="shared" si="44"/>
        <v>2.4857142857142858</v>
      </c>
      <c r="AT28" s="79" t="e">
        <f t="shared" si="44"/>
        <v>#NUM!</v>
      </c>
      <c r="AU28" s="79">
        <f t="shared" si="44"/>
        <v>6.1</v>
      </c>
      <c r="AV28" s="79">
        <f t="shared" si="44"/>
        <v>2.8</v>
      </c>
      <c r="AW28" s="79" t="e">
        <f t="shared" si="44"/>
        <v>#NUM!</v>
      </c>
      <c r="AX28" s="79">
        <f t="shared" si="44"/>
        <v>6</v>
      </c>
      <c r="AY28" s="79">
        <f t="shared" si="44"/>
        <v>3</v>
      </c>
      <c r="AZ28" s="79" t="e">
        <f t="shared" si="44"/>
        <v>#NUM!</v>
      </c>
      <c r="BA28" s="79">
        <f t="shared" si="44"/>
        <v>6.9357142857142851</v>
      </c>
      <c r="BB28" s="79">
        <f t="shared" si="44"/>
        <v>3.2357142857142858</v>
      </c>
      <c r="BC28" s="79" t="e">
        <f t="shared" si="44"/>
        <v>#NUM!</v>
      </c>
      <c r="BD28" s="79" t="e">
        <f t="shared" si="44"/>
        <v>#NUM!</v>
      </c>
      <c r="BE28" s="79" t="e">
        <f t="shared" si="44"/>
        <v>#NUM!</v>
      </c>
      <c r="BF28" s="79" t="e">
        <f t="shared" si="44"/>
        <v>#NUM!</v>
      </c>
      <c r="BG28" s="79" t="e">
        <f t="shared" si="44"/>
        <v>#NUM!</v>
      </c>
      <c r="BH28" s="79" t="e">
        <f t="shared" si="44"/>
        <v>#NUM!</v>
      </c>
      <c r="BI28" s="79" t="e">
        <f t="shared" si="44"/>
        <v>#NUM!</v>
      </c>
      <c r="BJ28" s="79">
        <f t="shared" si="44"/>
        <v>7.96875</v>
      </c>
      <c r="BK28" s="79">
        <f t="shared" si="44"/>
        <v>7.0687499999999996</v>
      </c>
      <c r="BL28" s="79" t="e">
        <f t="shared" si="44"/>
        <v>#NUM!</v>
      </c>
      <c r="BM28" s="79">
        <f t="shared" si="44"/>
        <v>8</v>
      </c>
      <c r="BN28" s="79">
        <f t="shared" ref="BN28:CS28" si="45">MEDIAN(BN15:BN21)</f>
        <v>7</v>
      </c>
      <c r="BO28" s="79" t="e">
        <f t="shared" si="45"/>
        <v>#NUM!</v>
      </c>
      <c r="BP28" s="79">
        <f t="shared" si="45"/>
        <v>8</v>
      </c>
      <c r="BQ28" s="79">
        <f t="shared" si="45"/>
        <v>7.4</v>
      </c>
      <c r="BR28" s="79" t="e">
        <f t="shared" si="45"/>
        <v>#NUM!</v>
      </c>
      <c r="BS28" s="79">
        <f t="shared" si="45"/>
        <v>7.9333333333333336</v>
      </c>
      <c r="BT28" s="79">
        <f t="shared" si="45"/>
        <v>6.3583333333333334</v>
      </c>
      <c r="BU28" s="79">
        <f t="shared" si="45"/>
        <v>2.7199999999999998</v>
      </c>
      <c r="BV28" s="79">
        <f t="shared" si="45"/>
        <v>5.5</v>
      </c>
      <c r="BW28" s="79">
        <f t="shared" si="45"/>
        <v>2.9</v>
      </c>
      <c r="BX28" s="79" t="e">
        <f t="shared" si="45"/>
        <v>#NUM!</v>
      </c>
      <c r="BY28" s="79" t="e">
        <f t="shared" si="45"/>
        <v>#NUM!</v>
      </c>
      <c r="BZ28" s="79" t="e">
        <f t="shared" si="45"/>
        <v>#NUM!</v>
      </c>
      <c r="CA28" s="79" t="e">
        <f t="shared" si="45"/>
        <v>#NUM!</v>
      </c>
      <c r="CB28" s="79">
        <f t="shared" si="45"/>
        <v>5.875</v>
      </c>
      <c r="CC28" s="79">
        <f t="shared" si="45"/>
        <v>2.5</v>
      </c>
      <c r="CD28" s="79" t="e">
        <f t="shared" si="45"/>
        <v>#NUM!</v>
      </c>
      <c r="CE28" s="79">
        <f t="shared" si="45"/>
        <v>5.9</v>
      </c>
      <c r="CF28" s="79">
        <f t="shared" si="45"/>
        <v>2.7</v>
      </c>
      <c r="CG28" s="79" t="e">
        <f t="shared" si="45"/>
        <v>#NUM!</v>
      </c>
      <c r="CH28" s="79" t="e">
        <f t="shared" si="45"/>
        <v>#NUM!</v>
      </c>
      <c r="CI28" s="79" t="e">
        <f t="shared" si="45"/>
        <v>#NUM!</v>
      </c>
      <c r="CJ28" s="79" t="e">
        <f t="shared" si="45"/>
        <v>#NUM!</v>
      </c>
      <c r="CK28" s="79">
        <f t="shared" si="45"/>
        <v>5.7857142857142847</v>
      </c>
      <c r="CL28" s="79">
        <f t="shared" si="45"/>
        <v>2.3857142857142857</v>
      </c>
      <c r="CM28" s="79" t="e">
        <f t="shared" si="45"/>
        <v>#NUM!</v>
      </c>
      <c r="CN28" s="79" t="e">
        <f t="shared" si="45"/>
        <v>#NUM!</v>
      </c>
      <c r="CO28" s="79" t="e">
        <f t="shared" si="45"/>
        <v>#NUM!</v>
      </c>
      <c r="CP28" s="79" t="e">
        <f t="shared" si="45"/>
        <v>#NUM!</v>
      </c>
      <c r="CQ28" s="79" t="e">
        <f t="shared" si="45"/>
        <v>#NUM!</v>
      </c>
      <c r="CR28" s="79" t="e">
        <f t="shared" si="45"/>
        <v>#NUM!</v>
      </c>
      <c r="CS28" s="79" t="e">
        <f t="shared" si="45"/>
        <v>#NUM!</v>
      </c>
      <c r="CT28" s="79">
        <f t="shared" ref="CT28:DE28" si="46">MEDIAN(CT15:CT21)</f>
        <v>6.0125000000000002</v>
      </c>
      <c r="CU28" s="79">
        <f t="shared" si="46"/>
        <v>2.5499999999999998</v>
      </c>
      <c r="CV28" s="79" t="e">
        <f t="shared" si="46"/>
        <v>#NUM!</v>
      </c>
      <c r="CW28" s="79">
        <f t="shared" si="46"/>
        <v>6.1</v>
      </c>
      <c r="CX28" s="79">
        <f t="shared" si="46"/>
        <v>2.6</v>
      </c>
      <c r="CY28" s="79" t="e">
        <f t="shared" si="46"/>
        <v>#NUM!</v>
      </c>
      <c r="CZ28" s="79">
        <f t="shared" si="46"/>
        <v>6.1</v>
      </c>
      <c r="DA28" s="79">
        <f t="shared" si="46"/>
        <v>2.6</v>
      </c>
      <c r="DB28" s="79" t="e">
        <f t="shared" si="46"/>
        <v>#NUM!</v>
      </c>
      <c r="DC28" s="79">
        <f t="shared" si="46"/>
        <v>5.9785714285714278</v>
      </c>
      <c r="DD28" s="79">
        <f t="shared" si="46"/>
        <v>2.4642857142857144</v>
      </c>
      <c r="DE28" s="79">
        <f t="shared" si="46"/>
        <v>1.9333333333333333</v>
      </c>
      <c r="DF28" s="79" t="e">
        <f t="shared" ref="DF28:EK28" si="47">MEDIAN(DF23:DF25)</f>
        <v>#NUM!</v>
      </c>
      <c r="DG28" s="79" t="e">
        <f t="shared" si="47"/>
        <v>#NUM!</v>
      </c>
      <c r="DH28" s="79" t="e">
        <f t="shared" si="47"/>
        <v>#NUM!</v>
      </c>
      <c r="DI28" s="79">
        <f t="shared" si="47"/>
        <v>2.8</v>
      </c>
      <c r="DJ28" s="79">
        <f t="shared" si="47"/>
        <v>2.4</v>
      </c>
      <c r="DK28" s="79" t="e">
        <f t="shared" si="47"/>
        <v>#NUM!</v>
      </c>
      <c r="DL28" s="79" t="e">
        <f t="shared" si="47"/>
        <v>#NUM!</v>
      </c>
      <c r="DM28" s="79" t="e">
        <f t="shared" si="47"/>
        <v>#NUM!</v>
      </c>
      <c r="DN28" s="79" t="e">
        <f t="shared" si="47"/>
        <v>#NUM!</v>
      </c>
      <c r="DO28" s="79" t="e">
        <f t="shared" si="47"/>
        <v>#NUM!</v>
      </c>
      <c r="DP28" s="79" t="e">
        <f t="shared" si="47"/>
        <v>#NUM!</v>
      </c>
      <c r="DQ28" s="79" t="e">
        <f t="shared" si="47"/>
        <v>#NUM!</v>
      </c>
      <c r="DR28" s="79">
        <f t="shared" si="47"/>
        <v>2.4</v>
      </c>
      <c r="DS28" s="79">
        <f t="shared" si="47"/>
        <v>2</v>
      </c>
      <c r="DT28" s="79" t="e">
        <f t="shared" si="47"/>
        <v>#NUM!</v>
      </c>
      <c r="DU28" s="79">
        <f t="shared" si="47"/>
        <v>2.8</v>
      </c>
      <c r="DV28" s="79">
        <f t="shared" si="47"/>
        <v>2.7</v>
      </c>
      <c r="DW28" s="79" t="e">
        <f t="shared" si="47"/>
        <v>#NUM!</v>
      </c>
      <c r="DX28" s="79" t="e">
        <f t="shared" si="47"/>
        <v>#NUM!</v>
      </c>
      <c r="DY28" s="79" t="e">
        <f t="shared" si="47"/>
        <v>#NUM!</v>
      </c>
      <c r="DZ28" s="79" t="e">
        <f t="shared" si="47"/>
        <v>#NUM!</v>
      </c>
      <c r="EA28" s="79" t="e">
        <f t="shared" si="47"/>
        <v>#NUM!</v>
      </c>
      <c r="EB28" s="79" t="e">
        <f t="shared" si="47"/>
        <v>#NUM!</v>
      </c>
      <c r="EC28" s="79" t="e">
        <f t="shared" si="47"/>
        <v>#NUM!</v>
      </c>
      <c r="ED28" s="79" t="e">
        <f t="shared" si="47"/>
        <v>#NUM!</v>
      </c>
      <c r="EE28" s="79" t="e">
        <f t="shared" si="47"/>
        <v>#NUM!</v>
      </c>
      <c r="EF28" s="79" t="e">
        <f t="shared" si="47"/>
        <v>#NUM!</v>
      </c>
      <c r="EG28" s="79">
        <f t="shared" si="47"/>
        <v>2.4</v>
      </c>
      <c r="EH28" s="79">
        <f t="shared" si="47"/>
        <v>2</v>
      </c>
      <c r="EI28" s="79" t="e">
        <f t="shared" si="47"/>
        <v>#NUM!</v>
      </c>
      <c r="EJ28" s="79">
        <f t="shared" si="47"/>
        <v>2.4</v>
      </c>
      <c r="EK28" s="79">
        <f t="shared" si="47"/>
        <v>2.1</v>
      </c>
      <c r="EL28" s="79" t="e">
        <f t="shared" ref="EL28:FQ28" si="48">MEDIAN(EL23:EL25)</f>
        <v>#NUM!</v>
      </c>
      <c r="EM28" s="79">
        <f t="shared" si="48"/>
        <v>2.5</v>
      </c>
      <c r="EN28" s="79">
        <f t="shared" si="48"/>
        <v>2.4</v>
      </c>
      <c r="EO28" s="79">
        <f t="shared" si="48"/>
        <v>2.1</v>
      </c>
      <c r="EP28" s="79" t="e">
        <f t="shared" si="48"/>
        <v>#NUM!</v>
      </c>
      <c r="EQ28" s="79" t="e">
        <f t="shared" si="48"/>
        <v>#NUM!</v>
      </c>
      <c r="ER28" s="79" t="e">
        <f t="shared" si="48"/>
        <v>#NUM!</v>
      </c>
      <c r="ES28" s="79" t="e">
        <f t="shared" si="48"/>
        <v>#NUM!</v>
      </c>
      <c r="ET28" s="79" t="e">
        <f t="shared" si="48"/>
        <v>#NUM!</v>
      </c>
      <c r="EU28" s="79" t="e">
        <f t="shared" si="48"/>
        <v>#NUM!</v>
      </c>
      <c r="EV28" s="79" t="e">
        <f t="shared" si="48"/>
        <v>#NUM!</v>
      </c>
      <c r="EW28" s="79" t="e">
        <f t="shared" si="48"/>
        <v>#NUM!</v>
      </c>
      <c r="EX28" s="79" t="e">
        <f t="shared" si="48"/>
        <v>#NUM!</v>
      </c>
      <c r="EY28" s="79">
        <f t="shared" si="48"/>
        <v>2.1</v>
      </c>
      <c r="EZ28" s="79">
        <f t="shared" si="48"/>
        <v>1.9</v>
      </c>
      <c r="FA28" s="79" t="e">
        <f t="shared" si="48"/>
        <v>#NUM!</v>
      </c>
      <c r="FB28" s="79">
        <f t="shared" si="48"/>
        <v>2.4</v>
      </c>
      <c r="FC28" s="79">
        <f t="shared" si="48"/>
        <v>1.9</v>
      </c>
      <c r="FD28" s="79" t="e">
        <f t="shared" si="48"/>
        <v>#NUM!</v>
      </c>
      <c r="FE28" s="79">
        <f t="shared" si="48"/>
        <v>2.2000000000000002</v>
      </c>
      <c r="FF28" s="79">
        <f t="shared" si="48"/>
        <v>1.5</v>
      </c>
      <c r="FG28" s="79" t="e">
        <f t="shared" si="48"/>
        <v>#NUM!</v>
      </c>
      <c r="FH28" s="79" t="e">
        <f t="shared" si="48"/>
        <v>#NUM!</v>
      </c>
      <c r="FI28" s="79" t="e">
        <f t="shared" si="48"/>
        <v>#NUM!</v>
      </c>
      <c r="FJ28" s="79" t="e">
        <f t="shared" si="48"/>
        <v>#NUM!</v>
      </c>
      <c r="FK28" s="79" t="e">
        <f t="shared" si="48"/>
        <v>#NUM!</v>
      </c>
      <c r="FL28" s="79" t="e">
        <f t="shared" si="48"/>
        <v>#NUM!</v>
      </c>
      <c r="FM28" s="79" t="e">
        <f t="shared" si="48"/>
        <v>#NUM!</v>
      </c>
      <c r="FN28" s="79" t="e">
        <f t="shared" si="48"/>
        <v>#NUM!</v>
      </c>
      <c r="FO28" s="79" t="e">
        <f t="shared" si="48"/>
        <v>#NUM!</v>
      </c>
      <c r="FP28" s="79" t="e">
        <f t="shared" si="48"/>
        <v>#NUM!</v>
      </c>
      <c r="FQ28" s="79">
        <f t="shared" si="48"/>
        <v>2.1</v>
      </c>
      <c r="FR28" s="79">
        <f t="shared" ref="FR28:FY28" si="49">MEDIAN(FR23:FR25)</f>
        <v>1.8</v>
      </c>
      <c r="FS28" s="79" t="e">
        <f t="shared" si="49"/>
        <v>#NUM!</v>
      </c>
      <c r="FT28" s="79">
        <f t="shared" si="49"/>
        <v>2.2999999999999998</v>
      </c>
      <c r="FU28" s="79">
        <f t="shared" si="49"/>
        <v>2.2000000000000002</v>
      </c>
      <c r="FV28" s="79" t="e">
        <f t="shared" si="49"/>
        <v>#NUM!</v>
      </c>
      <c r="FW28" s="79" t="e">
        <f t="shared" si="49"/>
        <v>#NUM!</v>
      </c>
      <c r="FX28" s="79" t="e">
        <f t="shared" si="49"/>
        <v>#NUM!</v>
      </c>
      <c r="FY28" s="79" t="e">
        <f t="shared" si="49"/>
        <v>#NUM!</v>
      </c>
      <c r="FZ28" s="79" t="e">
        <f t="shared" ref="FZ28:HM28" si="50">MEDIAN(FZ23:FZ25)</f>
        <v>#NUM!</v>
      </c>
      <c r="GA28" s="79" t="e">
        <f t="shared" si="50"/>
        <v>#NUM!</v>
      </c>
      <c r="GB28" s="79" t="e">
        <f t="shared" si="50"/>
        <v>#NUM!</v>
      </c>
      <c r="GC28" s="79" t="e">
        <f t="shared" si="50"/>
        <v>#NUM!</v>
      </c>
      <c r="GD28" s="79" t="e">
        <f t="shared" si="50"/>
        <v>#NUM!</v>
      </c>
      <c r="GE28" s="79" t="e">
        <f t="shared" si="50"/>
        <v>#NUM!</v>
      </c>
      <c r="GF28" s="79" t="e">
        <f t="shared" si="50"/>
        <v>#NUM!</v>
      </c>
      <c r="GG28" s="79" t="e">
        <f t="shared" si="50"/>
        <v>#NUM!</v>
      </c>
      <c r="GH28" s="79" t="e">
        <f t="shared" si="50"/>
        <v>#NUM!</v>
      </c>
      <c r="GI28" s="79" t="e">
        <f t="shared" si="50"/>
        <v>#NUM!</v>
      </c>
      <c r="GJ28" s="79" t="e">
        <f t="shared" si="50"/>
        <v>#NUM!</v>
      </c>
      <c r="GK28" s="79" t="e">
        <f t="shared" si="50"/>
        <v>#NUM!</v>
      </c>
      <c r="GL28" s="79" t="e">
        <f t="shared" si="50"/>
        <v>#NUM!</v>
      </c>
      <c r="GM28" s="79" t="e">
        <f t="shared" si="50"/>
        <v>#NUM!</v>
      </c>
      <c r="GN28" s="79" t="e">
        <f t="shared" si="50"/>
        <v>#NUM!</v>
      </c>
      <c r="GO28" s="79" t="e">
        <f t="shared" si="50"/>
        <v>#NUM!</v>
      </c>
      <c r="GP28" s="79" t="e">
        <f t="shared" si="50"/>
        <v>#NUM!</v>
      </c>
      <c r="GQ28" s="79" t="e">
        <f t="shared" si="50"/>
        <v>#NUM!</v>
      </c>
      <c r="GR28" s="79" t="e">
        <f t="shared" si="50"/>
        <v>#NUM!</v>
      </c>
      <c r="GS28" s="79" t="e">
        <f t="shared" si="50"/>
        <v>#NUM!</v>
      </c>
      <c r="GT28" s="79" t="e">
        <f t="shared" si="50"/>
        <v>#NUM!</v>
      </c>
      <c r="GU28" s="79" t="e">
        <f t="shared" si="50"/>
        <v>#NUM!</v>
      </c>
      <c r="GV28" s="79" t="e">
        <f t="shared" si="50"/>
        <v>#NUM!</v>
      </c>
      <c r="GW28" s="79" t="e">
        <f t="shared" si="50"/>
        <v>#NUM!</v>
      </c>
      <c r="GX28" s="79" t="e">
        <f t="shared" si="50"/>
        <v>#NUM!</v>
      </c>
      <c r="GY28" s="79" t="e">
        <f t="shared" si="50"/>
        <v>#NUM!</v>
      </c>
      <c r="GZ28" s="79" t="e">
        <f t="shared" si="50"/>
        <v>#NUM!</v>
      </c>
      <c r="HA28" s="79" t="e">
        <f t="shared" si="50"/>
        <v>#NUM!</v>
      </c>
      <c r="HB28" s="79" t="e">
        <f t="shared" si="50"/>
        <v>#NUM!</v>
      </c>
      <c r="HC28" s="79" t="e">
        <f t="shared" si="50"/>
        <v>#NUM!</v>
      </c>
      <c r="HD28" s="79" t="e">
        <f t="shared" si="50"/>
        <v>#NUM!</v>
      </c>
      <c r="HE28" s="79" t="e">
        <f t="shared" si="50"/>
        <v>#NUM!</v>
      </c>
      <c r="HF28" s="79" t="e">
        <f t="shared" si="50"/>
        <v>#NUM!</v>
      </c>
      <c r="HG28" s="79" t="e">
        <f t="shared" si="50"/>
        <v>#NUM!</v>
      </c>
      <c r="HH28" s="79" t="e">
        <f t="shared" si="50"/>
        <v>#NUM!</v>
      </c>
      <c r="HI28" s="79" t="e">
        <f t="shared" si="50"/>
        <v>#NUM!</v>
      </c>
      <c r="HJ28" s="79">
        <f t="shared" si="50"/>
        <v>2.2000000000000002</v>
      </c>
      <c r="HK28" s="79">
        <f t="shared" si="50"/>
        <v>1.8</v>
      </c>
      <c r="HL28" s="79" t="e">
        <f t="shared" si="50"/>
        <v>#NUM!</v>
      </c>
      <c r="HM28" s="79" t="e">
        <f t="shared" si="50"/>
        <v>#NUM!</v>
      </c>
    </row>
    <row r="29" spans="1:222" ht="15.75" thickBot="1" x14ac:dyDescent="0.3">
      <c r="A29" s="16" t="s">
        <v>26</v>
      </c>
      <c r="B29" s="82">
        <f t="shared" ref="B29:AG29" si="51">AVERAGE(B15:B21)</f>
        <v>0.5</v>
      </c>
      <c r="C29" s="82">
        <f t="shared" si="51"/>
        <v>1.78</v>
      </c>
      <c r="D29" s="82">
        <f t="shared" si="51"/>
        <v>1.8</v>
      </c>
      <c r="E29" s="82" t="e">
        <f t="shared" si="51"/>
        <v>#NUM!</v>
      </c>
      <c r="F29" s="82" t="e">
        <f t="shared" si="51"/>
        <v>#NUM!</v>
      </c>
      <c r="G29" s="82" t="e">
        <f t="shared" si="51"/>
        <v>#NUM!</v>
      </c>
      <c r="H29" s="82">
        <f t="shared" si="51"/>
        <v>2.0750000000000002</v>
      </c>
      <c r="I29" s="82">
        <f t="shared" si="51"/>
        <v>1.7</v>
      </c>
      <c r="J29" s="82" t="e">
        <f t="shared" si="51"/>
        <v>#NUM!</v>
      </c>
      <c r="K29" s="82">
        <f t="shared" si="51"/>
        <v>2.2799999999999998</v>
      </c>
      <c r="L29" s="82">
        <f t="shared" si="51"/>
        <v>1.58</v>
      </c>
      <c r="M29" s="82" t="e">
        <f t="shared" si="51"/>
        <v>#NUM!</v>
      </c>
      <c r="N29" s="82" t="e">
        <f t="shared" si="51"/>
        <v>#NUM!</v>
      </c>
      <c r="O29" s="82" t="e">
        <f t="shared" si="51"/>
        <v>#NUM!</v>
      </c>
      <c r="P29" s="82" t="e">
        <f t="shared" si="51"/>
        <v>#NUM!</v>
      </c>
      <c r="Q29" s="82">
        <f t="shared" si="51"/>
        <v>2.5</v>
      </c>
      <c r="R29" s="82">
        <f t="shared" si="51"/>
        <v>1.9535714285714287</v>
      </c>
      <c r="S29" s="82" t="e">
        <f t="shared" si="51"/>
        <v>#NUM!</v>
      </c>
      <c r="T29" s="82" t="e">
        <f t="shared" si="51"/>
        <v>#NUM!</v>
      </c>
      <c r="U29" s="82" t="e">
        <f t="shared" si="51"/>
        <v>#NUM!</v>
      </c>
      <c r="V29" s="82" t="e">
        <f t="shared" si="51"/>
        <v>#NUM!</v>
      </c>
      <c r="W29" s="82" t="e">
        <f t="shared" si="51"/>
        <v>#NUM!</v>
      </c>
      <c r="X29" s="82" t="e">
        <f t="shared" si="51"/>
        <v>#NUM!</v>
      </c>
      <c r="Y29" s="82" t="e">
        <f t="shared" si="51"/>
        <v>#NUM!</v>
      </c>
      <c r="Z29" s="82">
        <f t="shared" si="51"/>
        <v>2.9071428571428566</v>
      </c>
      <c r="AA29" s="82">
        <f t="shared" si="51"/>
        <v>2.2642857142857142</v>
      </c>
      <c r="AB29" s="82" t="e">
        <f t="shared" si="51"/>
        <v>#NUM!</v>
      </c>
      <c r="AC29" s="82">
        <f t="shared" si="51"/>
        <v>3</v>
      </c>
      <c r="AD29" s="82">
        <f t="shared" si="51"/>
        <v>2.3199999999999998</v>
      </c>
      <c r="AE29" s="82" t="e">
        <f t="shared" si="51"/>
        <v>#NUM!</v>
      </c>
      <c r="AF29" s="82">
        <f t="shared" si="51"/>
        <v>3.05</v>
      </c>
      <c r="AG29" s="82">
        <f t="shared" si="51"/>
        <v>2.5499999999999998</v>
      </c>
      <c r="AH29" s="82" t="e">
        <f t="shared" ref="AH29:BM29" si="52">AVERAGE(AH15:AH21)</f>
        <v>#NUM!</v>
      </c>
      <c r="AI29" s="82">
        <f t="shared" si="52"/>
        <v>3.1291666666666669</v>
      </c>
      <c r="AJ29" s="82">
        <f t="shared" si="52"/>
        <v>2.8208333333333333</v>
      </c>
      <c r="AK29" s="82">
        <f t="shared" si="52"/>
        <v>2.09</v>
      </c>
      <c r="AL29" s="82">
        <f t="shared" si="52"/>
        <v>3.3</v>
      </c>
      <c r="AM29" s="82" t="e">
        <f t="shared" si="52"/>
        <v>#NUM!</v>
      </c>
      <c r="AN29" s="82" t="e">
        <f t="shared" si="52"/>
        <v>#NUM!</v>
      </c>
      <c r="AO29" s="82">
        <f t="shared" si="52"/>
        <v>3.8</v>
      </c>
      <c r="AP29" s="82">
        <f t="shared" si="52"/>
        <v>1.5</v>
      </c>
      <c r="AQ29" s="82" t="e">
        <f t="shared" si="52"/>
        <v>#NUM!</v>
      </c>
      <c r="AR29" s="82">
        <f t="shared" si="52"/>
        <v>5.3071428571428569</v>
      </c>
      <c r="AS29" s="82">
        <f t="shared" si="52"/>
        <v>2.592857142857143</v>
      </c>
      <c r="AT29" s="82" t="e">
        <f t="shared" si="52"/>
        <v>#NUM!</v>
      </c>
      <c r="AU29" s="82">
        <f t="shared" si="52"/>
        <v>6.1</v>
      </c>
      <c r="AV29" s="82">
        <f t="shared" si="52"/>
        <v>2.8</v>
      </c>
      <c r="AW29" s="82" t="e">
        <f t="shared" si="52"/>
        <v>#NUM!</v>
      </c>
      <c r="AX29" s="82">
        <f t="shared" si="52"/>
        <v>6</v>
      </c>
      <c r="AY29" s="82">
        <f t="shared" si="52"/>
        <v>3</v>
      </c>
      <c r="AZ29" s="82" t="e">
        <f t="shared" si="52"/>
        <v>#NUM!</v>
      </c>
      <c r="BA29" s="82">
        <f t="shared" si="52"/>
        <v>6.9928571428571429</v>
      </c>
      <c r="BB29" s="82">
        <f t="shared" si="52"/>
        <v>3.3428571428571434</v>
      </c>
      <c r="BC29" s="82" t="e">
        <f t="shared" si="52"/>
        <v>#NUM!</v>
      </c>
      <c r="BD29" s="82" t="e">
        <f t="shared" si="52"/>
        <v>#NUM!</v>
      </c>
      <c r="BE29" s="82" t="e">
        <f t="shared" si="52"/>
        <v>#NUM!</v>
      </c>
      <c r="BF29" s="82" t="e">
        <f t="shared" si="52"/>
        <v>#NUM!</v>
      </c>
      <c r="BG29" s="82" t="e">
        <f t="shared" si="52"/>
        <v>#NUM!</v>
      </c>
      <c r="BH29" s="82" t="e">
        <f t="shared" si="52"/>
        <v>#NUM!</v>
      </c>
      <c r="BI29" s="82" t="e">
        <f t="shared" si="52"/>
        <v>#NUM!</v>
      </c>
      <c r="BJ29" s="82">
        <f t="shared" si="52"/>
        <v>7.9093749999999998</v>
      </c>
      <c r="BK29" s="82">
        <f t="shared" si="52"/>
        <v>6.7843749999999998</v>
      </c>
      <c r="BL29" s="82" t="e">
        <f t="shared" si="52"/>
        <v>#NUM!</v>
      </c>
      <c r="BM29" s="82">
        <f t="shared" si="52"/>
        <v>8</v>
      </c>
      <c r="BN29" s="82">
        <f t="shared" ref="BN29:CS29" si="53">AVERAGE(BN15:BN21)</f>
        <v>7</v>
      </c>
      <c r="BO29" s="82" t="e">
        <f t="shared" si="53"/>
        <v>#NUM!</v>
      </c>
      <c r="BP29" s="82">
        <f t="shared" si="53"/>
        <v>8</v>
      </c>
      <c r="BQ29" s="82">
        <f t="shared" si="53"/>
        <v>7.4</v>
      </c>
      <c r="BR29" s="82" t="e">
        <f t="shared" si="53"/>
        <v>#NUM!</v>
      </c>
      <c r="BS29" s="82">
        <f t="shared" si="53"/>
        <v>7.916666666666667</v>
      </c>
      <c r="BT29" s="82">
        <f t="shared" si="53"/>
        <v>6.2791666666666668</v>
      </c>
      <c r="BU29" s="82">
        <f t="shared" si="53"/>
        <v>2.7850000000000001</v>
      </c>
      <c r="BV29" s="82">
        <f t="shared" si="53"/>
        <v>5.6</v>
      </c>
      <c r="BW29" s="82">
        <f t="shared" si="53"/>
        <v>2.88</v>
      </c>
      <c r="BX29" s="82" t="e">
        <f t="shared" si="53"/>
        <v>#NUM!</v>
      </c>
      <c r="BY29" s="82" t="e">
        <f t="shared" si="53"/>
        <v>#NUM!</v>
      </c>
      <c r="BZ29" s="82" t="e">
        <f t="shared" si="53"/>
        <v>#NUM!</v>
      </c>
      <c r="CA29" s="82" t="e">
        <f t="shared" si="53"/>
        <v>#NUM!</v>
      </c>
      <c r="CB29" s="82">
        <f t="shared" si="53"/>
        <v>5.9124999999999996</v>
      </c>
      <c r="CC29" s="82">
        <f t="shared" si="53"/>
        <v>2.65</v>
      </c>
      <c r="CD29" s="82" t="e">
        <f t="shared" si="53"/>
        <v>#NUM!</v>
      </c>
      <c r="CE29" s="82">
        <f t="shared" si="53"/>
        <v>5.8466666666666658</v>
      </c>
      <c r="CF29" s="82">
        <f t="shared" si="53"/>
        <v>2.7533333333333334</v>
      </c>
      <c r="CG29" s="82" t="e">
        <f t="shared" si="53"/>
        <v>#NUM!</v>
      </c>
      <c r="CH29" s="82" t="e">
        <f t="shared" si="53"/>
        <v>#NUM!</v>
      </c>
      <c r="CI29" s="82" t="e">
        <f t="shared" si="53"/>
        <v>#NUM!</v>
      </c>
      <c r="CJ29" s="82" t="e">
        <f t="shared" si="53"/>
        <v>#NUM!</v>
      </c>
      <c r="CK29" s="82">
        <f t="shared" si="53"/>
        <v>5.742857142857142</v>
      </c>
      <c r="CL29" s="82">
        <f t="shared" si="53"/>
        <v>2.3928571428571428</v>
      </c>
      <c r="CM29" s="82" t="e">
        <f t="shared" si="53"/>
        <v>#NUM!</v>
      </c>
      <c r="CN29" s="82" t="e">
        <f t="shared" si="53"/>
        <v>#NUM!</v>
      </c>
      <c r="CO29" s="82" t="e">
        <f t="shared" si="53"/>
        <v>#NUM!</v>
      </c>
      <c r="CP29" s="82" t="e">
        <f t="shared" si="53"/>
        <v>#NUM!</v>
      </c>
      <c r="CQ29" s="82" t="e">
        <f t="shared" si="53"/>
        <v>#NUM!</v>
      </c>
      <c r="CR29" s="82" t="e">
        <f t="shared" si="53"/>
        <v>#NUM!</v>
      </c>
      <c r="CS29" s="82" t="e">
        <f t="shared" si="53"/>
        <v>#NUM!</v>
      </c>
      <c r="CT29" s="82">
        <f t="shared" ref="CT29:DE29" si="54">AVERAGE(CT15:CT21)</f>
        <v>6.03125</v>
      </c>
      <c r="CU29" s="82">
        <f t="shared" si="54"/>
        <v>2.5499999999999998</v>
      </c>
      <c r="CV29" s="82" t="e">
        <f t="shared" si="54"/>
        <v>#NUM!</v>
      </c>
      <c r="CW29" s="82">
        <f t="shared" si="54"/>
        <v>6.1</v>
      </c>
      <c r="CX29" s="82">
        <f t="shared" si="54"/>
        <v>2.6</v>
      </c>
      <c r="CY29" s="82" t="e">
        <f t="shared" si="54"/>
        <v>#NUM!</v>
      </c>
      <c r="CZ29" s="82">
        <f t="shared" si="54"/>
        <v>6.1</v>
      </c>
      <c r="DA29" s="82">
        <f t="shared" si="54"/>
        <v>2.6</v>
      </c>
      <c r="DB29" s="82" t="e">
        <f t="shared" si="54"/>
        <v>#NUM!</v>
      </c>
      <c r="DC29" s="82">
        <f t="shared" si="54"/>
        <v>5.9642857142857135</v>
      </c>
      <c r="DD29" s="82">
        <f t="shared" si="54"/>
        <v>2.5071428571428571</v>
      </c>
      <c r="DE29" s="82">
        <f t="shared" si="54"/>
        <v>1.9916666666666667</v>
      </c>
      <c r="DF29" s="82" t="e">
        <f t="shared" ref="DF29:EK29" si="55">AVERAGE(DF23:DF25)</f>
        <v>#DIV/0!</v>
      </c>
      <c r="DG29" s="82" t="e">
        <f t="shared" si="55"/>
        <v>#DIV/0!</v>
      </c>
      <c r="DH29" s="82" t="e">
        <f t="shared" si="55"/>
        <v>#DIV/0!</v>
      </c>
      <c r="DI29" s="82">
        <f t="shared" si="55"/>
        <v>2.8</v>
      </c>
      <c r="DJ29" s="82">
        <f t="shared" si="55"/>
        <v>2.4</v>
      </c>
      <c r="DK29" s="82" t="e">
        <f t="shared" si="55"/>
        <v>#DIV/0!</v>
      </c>
      <c r="DL29" s="82" t="e">
        <f t="shared" si="55"/>
        <v>#DIV/0!</v>
      </c>
      <c r="DM29" s="82" t="e">
        <f t="shared" si="55"/>
        <v>#DIV/0!</v>
      </c>
      <c r="DN29" s="82" t="e">
        <f t="shared" si="55"/>
        <v>#DIV/0!</v>
      </c>
      <c r="DO29" s="82" t="e">
        <f t="shared" si="55"/>
        <v>#DIV/0!</v>
      </c>
      <c r="DP29" s="82" t="e">
        <f t="shared" si="55"/>
        <v>#DIV/0!</v>
      </c>
      <c r="DQ29" s="82" t="e">
        <f t="shared" si="55"/>
        <v>#DIV/0!</v>
      </c>
      <c r="DR29" s="82">
        <f t="shared" si="55"/>
        <v>2.4</v>
      </c>
      <c r="DS29" s="82">
        <f t="shared" si="55"/>
        <v>2</v>
      </c>
      <c r="DT29" s="82" t="e">
        <f t="shared" si="55"/>
        <v>#DIV/0!</v>
      </c>
      <c r="DU29" s="82">
        <f t="shared" si="55"/>
        <v>2.8</v>
      </c>
      <c r="DV29" s="82">
        <f t="shared" si="55"/>
        <v>2.7</v>
      </c>
      <c r="DW29" s="82" t="e">
        <f t="shared" si="55"/>
        <v>#DIV/0!</v>
      </c>
      <c r="DX29" s="82" t="e">
        <f t="shared" si="55"/>
        <v>#DIV/0!</v>
      </c>
      <c r="DY29" s="82" t="e">
        <f t="shared" si="55"/>
        <v>#DIV/0!</v>
      </c>
      <c r="DZ29" s="82" t="e">
        <f t="shared" si="55"/>
        <v>#DIV/0!</v>
      </c>
      <c r="EA29" s="82" t="e">
        <f t="shared" si="55"/>
        <v>#DIV/0!</v>
      </c>
      <c r="EB29" s="82" t="e">
        <f t="shared" si="55"/>
        <v>#DIV/0!</v>
      </c>
      <c r="EC29" s="82" t="e">
        <f t="shared" si="55"/>
        <v>#DIV/0!</v>
      </c>
      <c r="ED29" s="82" t="e">
        <f t="shared" si="55"/>
        <v>#DIV/0!</v>
      </c>
      <c r="EE29" s="82" t="e">
        <f t="shared" si="55"/>
        <v>#DIV/0!</v>
      </c>
      <c r="EF29" s="82" t="e">
        <f t="shared" si="55"/>
        <v>#DIV/0!</v>
      </c>
      <c r="EG29" s="82">
        <f t="shared" si="55"/>
        <v>2.4</v>
      </c>
      <c r="EH29" s="82">
        <f t="shared" si="55"/>
        <v>2</v>
      </c>
      <c r="EI29" s="82" t="e">
        <f t="shared" si="55"/>
        <v>#DIV/0!</v>
      </c>
      <c r="EJ29" s="82">
        <f t="shared" si="55"/>
        <v>2.4</v>
      </c>
      <c r="EK29" s="82">
        <f t="shared" si="55"/>
        <v>2.1</v>
      </c>
      <c r="EL29" s="82" t="e">
        <f t="shared" ref="EL29:FQ29" si="56">AVERAGE(EL23:EL25)</f>
        <v>#DIV/0!</v>
      </c>
      <c r="EM29" s="82">
        <f t="shared" si="56"/>
        <v>2.5</v>
      </c>
      <c r="EN29" s="82">
        <f t="shared" si="56"/>
        <v>2.4</v>
      </c>
      <c r="EO29" s="82">
        <f t="shared" si="56"/>
        <v>2.1</v>
      </c>
      <c r="EP29" s="82" t="e">
        <f t="shared" si="56"/>
        <v>#DIV/0!</v>
      </c>
      <c r="EQ29" s="82" t="e">
        <f t="shared" si="56"/>
        <v>#DIV/0!</v>
      </c>
      <c r="ER29" s="82" t="e">
        <f t="shared" si="56"/>
        <v>#DIV/0!</v>
      </c>
      <c r="ES29" s="82" t="e">
        <f t="shared" si="56"/>
        <v>#DIV/0!</v>
      </c>
      <c r="ET29" s="82" t="e">
        <f t="shared" si="56"/>
        <v>#DIV/0!</v>
      </c>
      <c r="EU29" s="82" t="e">
        <f t="shared" si="56"/>
        <v>#DIV/0!</v>
      </c>
      <c r="EV29" s="82" t="e">
        <f t="shared" si="56"/>
        <v>#DIV/0!</v>
      </c>
      <c r="EW29" s="82" t="e">
        <f t="shared" si="56"/>
        <v>#DIV/0!</v>
      </c>
      <c r="EX29" s="82" t="e">
        <f t="shared" si="56"/>
        <v>#DIV/0!</v>
      </c>
      <c r="EY29" s="82">
        <f t="shared" si="56"/>
        <v>2.1</v>
      </c>
      <c r="EZ29" s="82">
        <f t="shared" si="56"/>
        <v>1.9</v>
      </c>
      <c r="FA29" s="82" t="e">
        <f t="shared" si="56"/>
        <v>#DIV/0!</v>
      </c>
      <c r="FB29" s="82">
        <f t="shared" si="56"/>
        <v>2.4</v>
      </c>
      <c r="FC29" s="82">
        <f t="shared" si="56"/>
        <v>1.9</v>
      </c>
      <c r="FD29" s="82" t="e">
        <f t="shared" si="56"/>
        <v>#DIV/0!</v>
      </c>
      <c r="FE29" s="82">
        <f t="shared" si="56"/>
        <v>2.2000000000000002</v>
      </c>
      <c r="FF29" s="82">
        <f t="shared" si="56"/>
        <v>1.5</v>
      </c>
      <c r="FG29" s="82" t="e">
        <f t="shared" si="56"/>
        <v>#DIV/0!</v>
      </c>
      <c r="FH29" s="82" t="e">
        <f t="shared" si="56"/>
        <v>#DIV/0!</v>
      </c>
      <c r="FI29" s="82" t="e">
        <f t="shared" si="56"/>
        <v>#DIV/0!</v>
      </c>
      <c r="FJ29" s="82" t="e">
        <f t="shared" si="56"/>
        <v>#DIV/0!</v>
      </c>
      <c r="FK29" s="82" t="e">
        <f t="shared" si="56"/>
        <v>#DIV/0!</v>
      </c>
      <c r="FL29" s="82" t="e">
        <f t="shared" si="56"/>
        <v>#DIV/0!</v>
      </c>
      <c r="FM29" s="82" t="e">
        <f t="shared" si="56"/>
        <v>#DIV/0!</v>
      </c>
      <c r="FN29" s="82" t="e">
        <f t="shared" si="56"/>
        <v>#DIV/0!</v>
      </c>
      <c r="FO29" s="82" t="e">
        <f t="shared" si="56"/>
        <v>#DIV/0!</v>
      </c>
      <c r="FP29" s="82" t="e">
        <f t="shared" si="56"/>
        <v>#DIV/0!</v>
      </c>
      <c r="FQ29" s="82">
        <f t="shared" si="56"/>
        <v>2.1</v>
      </c>
      <c r="FR29" s="82">
        <f t="shared" ref="FR29:FY29" si="57">AVERAGE(FR23:FR25)</f>
        <v>1.8</v>
      </c>
      <c r="FS29" s="82" t="e">
        <f t="shared" si="57"/>
        <v>#DIV/0!</v>
      </c>
      <c r="FT29" s="82">
        <f t="shared" si="57"/>
        <v>2.2999999999999998</v>
      </c>
      <c r="FU29" s="82">
        <f t="shared" si="57"/>
        <v>2.2000000000000002</v>
      </c>
      <c r="FV29" s="82" t="e">
        <f t="shared" si="57"/>
        <v>#DIV/0!</v>
      </c>
      <c r="FW29" s="82" t="e">
        <f t="shared" si="57"/>
        <v>#DIV/0!</v>
      </c>
      <c r="FX29" s="82" t="e">
        <f t="shared" si="57"/>
        <v>#DIV/0!</v>
      </c>
      <c r="FY29" s="82" t="e">
        <f t="shared" si="57"/>
        <v>#DIV/0!</v>
      </c>
      <c r="FZ29" s="82" t="e">
        <f t="shared" ref="FZ29:HM29" si="58">AVERAGE(FZ23:FZ25)</f>
        <v>#DIV/0!</v>
      </c>
      <c r="GA29" s="82" t="e">
        <f t="shared" si="58"/>
        <v>#DIV/0!</v>
      </c>
      <c r="GB29" s="82" t="e">
        <f t="shared" si="58"/>
        <v>#DIV/0!</v>
      </c>
      <c r="GC29" s="82" t="e">
        <f t="shared" si="58"/>
        <v>#DIV/0!</v>
      </c>
      <c r="GD29" s="82" t="e">
        <f t="shared" si="58"/>
        <v>#DIV/0!</v>
      </c>
      <c r="GE29" s="82" t="e">
        <f t="shared" si="58"/>
        <v>#DIV/0!</v>
      </c>
      <c r="GF29" s="82" t="e">
        <f t="shared" si="58"/>
        <v>#DIV/0!</v>
      </c>
      <c r="GG29" s="82" t="e">
        <f t="shared" si="58"/>
        <v>#DIV/0!</v>
      </c>
      <c r="GH29" s="82" t="e">
        <f t="shared" si="58"/>
        <v>#DIV/0!</v>
      </c>
      <c r="GI29" s="82" t="e">
        <f t="shared" si="58"/>
        <v>#DIV/0!</v>
      </c>
      <c r="GJ29" s="82" t="e">
        <f t="shared" si="58"/>
        <v>#DIV/0!</v>
      </c>
      <c r="GK29" s="82" t="e">
        <f t="shared" si="58"/>
        <v>#DIV/0!</v>
      </c>
      <c r="GL29" s="82" t="e">
        <f t="shared" si="58"/>
        <v>#DIV/0!</v>
      </c>
      <c r="GM29" s="82" t="e">
        <f t="shared" si="58"/>
        <v>#DIV/0!</v>
      </c>
      <c r="GN29" s="82" t="e">
        <f t="shared" si="58"/>
        <v>#DIV/0!</v>
      </c>
      <c r="GO29" s="82" t="e">
        <f t="shared" si="58"/>
        <v>#DIV/0!</v>
      </c>
      <c r="GP29" s="82" t="e">
        <f t="shared" si="58"/>
        <v>#DIV/0!</v>
      </c>
      <c r="GQ29" s="82" t="e">
        <f t="shared" si="58"/>
        <v>#DIV/0!</v>
      </c>
      <c r="GR29" s="82" t="e">
        <f t="shared" si="58"/>
        <v>#DIV/0!</v>
      </c>
      <c r="GS29" s="82" t="e">
        <f t="shared" si="58"/>
        <v>#DIV/0!</v>
      </c>
      <c r="GT29" s="82" t="e">
        <f t="shared" si="58"/>
        <v>#DIV/0!</v>
      </c>
      <c r="GU29" s="82" t="e">
        <f t="shared" si="58"/>
        <v>#DIV/0!</v>
      </c>
      <c r="GV29" s="82" t="e">
        <f t="shared" si="58"/>
        <v>#DIV/0!</v>
      </c>
      <c r="GW29" s="82" t="e">
        <f t="shared" si="58"/>
        <v>#DIV/0!</v>
      </c>
      <c r="GX29" s="82" t="e">
        <f t="shared" si="58"/>
        <v>#DIV/0!</v>
      </c>
      <c r="GY29" s="82" t="e">
        <f t="shared" si="58"/>
        <v>#DIV/0!</v>
      </c>
      <c r="GZ29" s="82" t="e">
        <f t="shared" si="58"/>
        <v>#DIV/0!</v>
      </c>
      <c r="HA29" s="82" t="e">
        <f t="shared" si="58"/>
        <v>#DIV/0!</v>
      </c>
      <c r="HB29" s="82" t="e">
        <f t="shared" si="58"/>
        <v>#DIV/0!</v>
      </c>
      <c r="HC29" s="82" t="e">
        <f t="shared" si="58"/>
        <v>#DIV/0!</v>
      </c>
      <c r="HD29" s="82" t="e">
        <f t="shared" si="58"/>
        <v>#DIV/0!</v>
      </c>
      <c r="HE29" s="82" t="e">
        <f t="shared" si="58"/>
        <v>#DIV/0!</v>
      </c>
      <c r="HF29" s="82" t="e">
        <f t="shared" si="58"/>
        <v>#DIV/0!</v>
      </c>
      <c r="HG29" s="82" t="e">
        <f t="shared" si="58"/>
        <v>#DIV/0!</v>
      </c>
      <c r="HH29" s="82" t="e">
        <f t="shared" si="58"/>
        <v>#DIV/0!</v>
      </c>
      <c r="HI29" s="82" t="e">
        <f t="shared" si="58"/>
        <v>#DIV/0!</v>
      </c>
      <c r="HJ29" s="82">
        <f t="shared" si="58"/>
        <v>2.1999999999999997</v>
      </c>
      <c r="HK29" s="82">
        <f t="shared" si="58"/>
        <v>1.8333333333333333</v>
      </c>
      <c r="HL29" s="82" t="e">
        <f t="shared" si="58"/>
        <v>#DIV/0!</v>
      </c>
      <c r="HM29" s="82" t="e">
        <f t="shared" si="58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3eb8f64606f44a974a999e2bcf4299d6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e28fc019dee93a09afe495a457cdbf2a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Props1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AFC0E-4566-49B5-A23D-C97B7C1F3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2025-12-12T09:23:23Z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